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VH" sheetId="1" r:id="rId1"/>
    <sheet name="Nájmy" sheetId="2" r:id="rId2"/>
    <sheet name="Prodeje" sheetId="3" r:id="rId3"/>
    <sheet name="Ostatní výnosy" sheetId="4" r:id="rId4"/>
    <sheet name="Byty" sheetId="5" r:id="rId5"/>
    <sheet name="Nebyty" sheetId="6" r:id="rId6"/>
    <sheet name="BTH" sheetId="7" r:id="rId7"/>
    <sheet name="BHaTH" sheetId="8" r:id="rId8"/>
    <sheet name="Zlatá Hora" sheetId="9" r:id="rId9"/>
    <sheet name="Nádražní" sheetId="10" r:id="rId10"/>
    <sheet name="DPS" sheetId="11" r:id="rId11"/>
    <sheet name="Poliklinika " sheetId="12" r:id="rId12"/>
    <sheet name="Poliklinika bud" sheetId="13" r:id="rId13"/>
    <sheet name="Pozemky" sheetId="14" r:id="rId14"/>
  </sheets>
  <definedNames/>
  <calcPr fullCalcOnLoad="1"/>
</workbook>
</file>

<file path=xl/sharedStrings.xml><?xml version="1.0" encoding="utf-8"?>
<sst xmlns="http://schemas.openxmlformats.org/spreadsheetml/2006/main" count="438" uniqueCount="143">
  <si>
    <t>Návrh plánu VHČ pro rok 2010</t>
  </si>
  <si>
    <t>Popis</t>
  </si>
  <si>
    <t>Výnosy</t>
  </si>
  <si>
    <t>Náklady</t>
  </si>
  <si>
    <t>Výsledek hosp.</t>
  </si>
  <si>
    <t>Bytové prostory</t>
  </si>
  <si>
    <t>Nebytové prostory</t>
  </si>
  <si>
    <t>Správa bytového a tepelného hospodářství</t>
  </si>
  <si>
    <t>Tepelné hospodářství</t>
  </si>
  <si>
    <t>Bytového a nebytového hospodářství</t>
  </si>
  <si>
    <t>Kotelna Zlatá Hora</t>
  </si>
  <si>
    <t>Kotelna Nádražní</t>
  </si>
  <si>
    <t>Kotelna DPS Polní</t>
  </si>
  <si>
    <t>Kotelna Poliklinika</t>
  </si>
  <si>
    <t>Poliklinika</t>
  </si>
  <si>
    <t>Pozemky</t>
  </si>
  <si>
    <t>Ostatní</t>
  </si>
  <si>
    <t>Celkem</t>
  </si>
  <si>
    <t xml:space="preserve"> </t>
  </si>
  <si>
    <t>Plán hospodářské činnosti města</t>
  </si>
  <si>
    <t>Město Slavkov u Brna, Palackého nám. 65</t>
  </si>
  <si>
    <t>pro rok 2010</t>
  </si>
  <si>
    <t xml:space="preserve">Výnosy - hospodářská činnost města     </t>
  </si>
  <si>
    <t>SU</t>
  </si>
  <si>
    <t>Hodnota v tis. Kč</t>
  </si>
  <si>
    <t>Textová část</t>
  </si>
  <si>
    <t xml:space="preserve">602 </t>
  </si>
  <si>
    <r>
      <t xml:space="preserve">  </t>
    </r>
    <r>
      <rPr>
        <sz val="10"/>
        <color indexed="8"/>
        <rFont val="Arial CE"/>
        <family val="2"/>
      </rPr>
      <t>Nájemné bytových prostor</t>
    </r>
  </si>
  <si>
    <t>602</t>
  </si>
  <si>
    <r>
      <t xml:space="preserve">  </t>
    </r>
    <r>
      <rPr>
        <sz val="10"/>
        <color indexed="8"/>
        <rFont val="Arial CE"/>
        <family val="2"/>
      </rPr>
      <t>Nájemné bytových prostor - předplacené nájmy- Litavská I., II.</t>
    </r>
  </si>
  <si>
    <r>
      <t xml:space="preserve">  </t>
    </r>
    <r>
      <rPr>
        <sz val="10"/>
        <color indexed="8"/>
        <rFont val="Arial CE"/>
        <family val="2"/>
      </rPr>
      <t xml:space="preserve">Nájemné nebytových prostor </t>
    </r>
  </si>
  <si>
    <r>
      <t xml:space="preserve">  </t>
    </r>
    <r>
      <rPr>
        <sz val="10"/>
        <color indexed="8"/>
        <rFont val="Arial CE"/>
        <family val="2"/>
      </rPr>
      <t>Nájemné nebytových prostor - předplacené nájmy</t>
    </r>
  </si>
  <si>
    <r>
      <t xml:space="preserve">  </t>
    </r>
    <r>
      <rPr>
        <sz val="10"/>
        <color indexed="8"/>
        <rFont val="Arial CE"/>
        <family val="2"/>
      </rPr>
      <t>Nájemné pozemků</t>
    </r>
  </si>
  <si>
    <r>
      <t xml:space="preserve">  </t>
    </r>
    <r>
      <rPr>
        <sz val="10"/>
        <color indexed="8"/>
        <rFont val="Arial CE"/>
        <family val="2"/>
      </rPr>
      <t>Nájemné na poliklinice</t>
    </r>
  </si>
  <si>
    <r>
      <t xml:space="preserve">  </t>
    </r>
    <r>
      <rPr>
        <sz val="10"/>
        <color indexed="8"/>
        <rFont val="Arial CE"/>
        <family val="2"/>
      </rPr>
      <t>Nájemné na poliklinice – předplacený nájem</t>
    </r>
  </si>
  <si>
    <r>
      <t xml:space="preserve">  </t>
    </r>
    <r>
      <rPr>
        <sz val="10"/>
        <color indexed="8"/>
        <rFont val="Arial CE"/>
        <family val="2"/>
      </rPr>
      <t>Nájem na koupališti</t>
    </r>
  </si>
  <si>
    <r>
      <t xml:space="preserve">  </t>
    </r>
    <r>
      <rPr>
        <sz val="10"/>
        <color indexed="8"/>
        <rFont val="Arial CE"/>
        <family val="2"/>
      </rPr>
      <t>Nájem plochy</t>
    </r>
  </si>
  <si>
    <r>
      <t xml:space="preserve">  </t>
    </r>
    <r>
      <rPr>
        <sz val="10"/>
        <color indexed="8"/>
        <rFont val="Arial CE"/>
        <family val="2"/>
      </rPr>
      <t>Nájem hrobových míst</t>
    </r>
  </si>
  <si>
    <r>
      <t xml:space="preserve">  </t>
    </r>
    <r>
      <rPr>
        <sz val="10"/>
        <color indexed="8"/>
        <rFont val="Arial CE"/>
        <family val="2"/>
      </rPr>
      <t>Prodej tepla - cizí - kotelna Zlatá Hora</t>
    </r>
  </si>
  <si>
    <r>
      <t xml:space="preserve">  </t>
    </r>
    <r>
      <rPr>
        <sz val="10"/>
        <color indexed="8"/>
        <rFont val="Arial CE"/>
        <family val="2"/>
      </rPr>
      <t>Prodej tepla - cizí – kotelna DPS Polní</t>
    </r>
  </si>
  <si>
    <r>
      <t xml:space="preserve">  </t>
    </r>
    <r>
      <rPr>
        <sz val="10"/>
        <color indexed="8"/>
        <rFont val="Arial CE"/>
        <family val="2"/>
      </rPr>
      <t xml:space="preserve">Prodej tepla - nájemníci - kotelna Zlatá Hora </t>
    </r>
  </si>
  <si>
    <r>
      <t xml:space="preserve">  </t>
    </r>
    <r>
      <rPr>
        <sz val="10"/>
        <color indexed="8"/>
        <rFont val="Arial CE"/>
        <family val="2"/>
      </rPr>
      <t xml:space="preserve">Prodej tepla - nájemníci - kotelna Nádražní </t>
    </r>
  </si>
  <si>
    <r>
      <t xml:space="preserve">  </t>
    </r>
    <r>
      <rPr>
        <sz val="10"/>
        <color indexed="8"/>
        <rFont val="Arial CE"/>
        <family val="2"/>
      </rPr>
      <t>Prodej tepla - nájemníci - kotelna DPS Polní</t>
    </r>
  </si>
  <si>
    <r>
      <t xml:space="preserve">  </t>
    </r>
    <r>
      <rPr>
        <sz val="10"/>
        <color indexed="8"/>
        <rFont val="Arial CE"/>
        <family val="2"/>
      </rPr>
      <t>Prodej tepla - nájemníci - kotelna Poliklinika</t>
    </r>
  </si>
  <si>
    <t>651</t>
  </si>
  <si>
    <r>
      <t xml:space="preserve">  </t>
    </r>
    <r>
      <rPr>
        <sz val="10"/>
        <color indexed="8"/>
        <rFont val="Arial CE"/>
        <family val="2"/>
      </rPr>
      <t>Prodeje pozemků</t>
    </r>
  </si>
  <si>
    <t>644</t>
  </si>
  <si>
    <r>
      <t xml:space="preserve">  </t>
    </r>
    <r>
      <rPr>
        <sz val="10"/>
        <color indexed="8"/>
        <rFont val="Arial CE"/>
        <family val="2"/>
      </rPr>
      <t>Úroky z BÚ u KB Vyškov</t>
    </r>
  </si>
  <si>
    <r>
      <t xml:space="preserve">  </t>
    </r>
    <r>
      <rPr>
        <sz val="10"/>
        <color indexed="8"/>
        <rFont val="Arial CE"/>
        <family val="2"/>
      </rPr>
      <t>Hlášení rozhlasem</t>
    </r>
  </si>
  <si>
    <t>649</t>
  </si>
  <si>
    <r>
      <t xml:space="preserve">  </t>
    </r>
    <r>
      <rPr>
        <sz val="10"/>
        <color indexed="8"/>
        <rFont val="Arial CE"/>
        <family val="2"/>
      </rPr>
      <t>Ostatní výnosy</t>
    </r>
  </si>
  <si>
    <t xml:space="preserve">   </t>
  </si>
  <si>
    <r>
      <t xml:space="preserve">      </t>
    </r>
    <r>
      <rPr>
        <b/>
        <sz val="12"/>
        <color indexed="8"/>
        <rFont val="Arial CE"/>
        <family val="2"/>
      </rPr>
      <t>Bytové prostory - org. 391, 396</t>
    </r>
  </si>
  <si>
    <t>501</t>
  </si>
  <si>
    <r>
      <t xml:space="preserve">  </t>
    </r>
    <r>
      <rPr>
        <sz val="10"/>
        <color indexed="8"/>
        <rFont val="Arial CE"/>
        <family val="2"/>
      </rPr>
      <t>Ostatní materiál</t>
    </r>
  </si>
  <si>
    <t>502</t>
  </si>
  <si>
    <r>
      <t xml:space="preserve">  </t>
    </r>
    <r>
      <rPr>
        <sz val="10"/>
        <color indexed="8"/>
        <rFont val="Arial CE"/>
        <family val="2"/>
      </rPr>
      <t>Spotřeba elektrické energie</t>
    </r>
  </si>
  <si>
    <r>
      <t xml:space="preserve">  </t>
    </r>
    <r>
      <rPr>
        <sz val="10"/>
        <color indexed="8"/>
        <rFont val="Arial CE"/>
        <family val="2"/>
      </rPr>
      <t>Spotřeba vody</t>
    </r>
  </si>
  <si>
    <t>511</t>
  </si>
  <si>
    <r>
      <t xml:space="preserve">  </t>
    </r>
    <r>
      <rPr>
        <sz val="10"/>
        <color indexed="8"/>
        <rFont val="Arial CE"/>
        <family val="2"/>
      </rPr>
      <t>Opravy a udržování v bytech</t>
    </r>
  </si>
  <si>
    <r>
      <t xml:space="preserve">  </t>
    </r>
    <r>
      <rPr>
        <sz val="10"/>
        <color indexed="8"/>
        <rFont val="Arial CE"/>
        <family val="2"/>
      </rPr>
      <t>Opravy a udržování – výměna výplní otvorů Zlatá Hora</t>
    </r>
  </si>
  <si>
    <r>
      <t xml:space="preserve">  </t>
    </r>
    <r>
      <rPr>
        <sz val="10"/>
        <color indexed="8"/>
        <rFont val="Arial CE"/>
        <family val="2"/>
      </rPr>
      <t xml:space="preserve">Opravy a udržování – výměna balkónů Zlatá Hora </t>
    </r>
  </si>
  <si>
    <t>518</t>
  </si>
  <si>
    <r>
      <t xml:space="preserve">  </t>
    </r>
    <r>
      <rPr>
        <sz val="10"/>
        <color indexed="8"/>
        <rFont val="Arial CE"/>
        <family val="2"/>
      </rPr>
      <t>Revize v bytech města</t>
    </r>
  </si>
  <si>
    <r>
      <t xml:space="preserve">  </t>
    </r>
    <r>
      <rPr>
        <sz val="10"/>
        <color indexed="8"/>
        <rFont val="Arial CE"/>
        <family val="2"/>
      </rPr>
      <t>Ostatní služby</t>
    </r>
  </si>
  <si>
    <t>549</t>
  </si>
  <si>
    <r>
      <t xml:space="preserve">  </t>
    </r>
    <r>
      <rPr>
        <sz val="10"/>
        <color indexed="8"/>
        <rFont val="Arial CE"/>
        <family val="2"/>
      </rPr>
      <t xml:space="preserve">Poplatky banky za vedení úvěrových účtů </t>
    </r>
  </si>
  <si>
    <t>544</t>
  </si>
  <si>
    <r>
      <t xml:space="preserve">  </t>
    </r>
    <r>
      <rPr>
        <sz val="10"/>
        <rFont val="Arial"/>
        <family val="2"/>
      </rPr>
      <t>Úroky z úvěru ČMBH - Litavská I,II</t>
    </r>
  </si>
  <si>
    <r>
      <t xml:space="preserve">  </t>
    </r>
    <r>
      <rPr>
        <sz val="10"/>
        <rFont val="Arial"/>
        <family val="2"/>
      </rPr>
      <t>Úroky z úvěru KB - Nádražní 1153,1154</t>
    </r>
  </si>
  <si>
    <r>
      <t xml:space="preserve">  </t>
    </r>
    <r>
      <rPr>
        <sz val="10"/>
        <rFont val="Arial"/>
        <family val="2"/>
      </rPr>
      <t>Úroky z úvěru KB - Nádražní 1155,1156</t>
    </r>
  </si>
  <si>
    <r>
      <t xml:space="preserve">  </t>
    </r>
    <r>
      <rPr>
        <sz val="10"/>
        <rFont val="Arial"/>
        <family val="2"/>
      </rPr>
      <t>Pojištění domů města</t>
    </r>
  </si>
  <si>
    <r>
      <t xml:space="preserve">  </t>
    </r>
    <r>
      <rPr>
        <sz val="10"/>
        <color indexed="8"/>
        <rFont val="Arial CE"/>
        <family val="2"/>
      </rPr>
      <t>Opravy a udržování v bytech - Litavská 1483-1490</t>
    </r>
  </si>
  <si>
    <r>
      <t xml:space="preserve">  </t>
    </r>
    <r>
      <rPr>
        <sz val="10"/>
        <color indexed="8"/>
        <rFont val="Arial CE"/>
        <family val="2"/>
      </rPr>
      <t>Ostatní služby - Litavská 1483-1490</t>
    </r>
  </si>
  <si>
    <r>
      <t xml:space="preserve">  </t>
    </r>
    <r>
      <rPr>
        <sz val="10"/>
        <color indexed="8"/>
        <rFont val="Arial CE"/>
        <family val="2"/>
      </rPr>
      <t>Poplatky banky za vedení úvěrového účtu - Litavská 1483-1490</t>
    </r>
  </si>
  <si>
    <r>
      <t xml:space="preserve">  </t>
    </r>
    <r>
      <rPr>
        <sz val="10"/>
        <color indexed="8"/>
        <rFont val="Arial CE"/>
        <family val="2"/>
      </rPr>
      <t>Úroky z úvěru ČMBH - Litavská 1483-1490</t>
    </r>
  </si>
  <si>
    <r>
      <t xml:space="preserve">  </t>
    </r>
    <r>
      <rPr>
        <sz val="10"/>
        <rFont val="Arial"/>
        <family val="2"/>
      </rPr>
      <t>Pojištění bytů Litavská 1483-1490</t>
    </r>
  </si>
  <si>
    <t>Město Slavkov u Brna, Palackého nám 65.</t>
  </si>
  <si>
    <r>
      <t xml:space="preserve">   </t>
    </r>
    <r>
      <rPr>
        <b/>
        <sz val="12"/>
        <color indexed="8"/>
        <rFont val="Arial CE"/>
        <family val="2"/>
      </rPr>
      <t>Nebytové prostory  - org. 392</t>
    </r>
  </si>
  <si>
    <t>AU</t>
  </si>
  <si>
    <r>
      <t xml:space="preserve">  </t>
    </r>
    <r>
      <rPr>
        <sz val="10"/>
        <color indexed="8"/>
        <rFont val="Arial CE"/>
        <family val="2"/>
      </rPr>
      <t>Elektrická energie</t>
    </r>
  </si>
  <si>
    <r>
      <t xml:space="preserve">  </t>
    </r>
    <r>
      <rPr>
        <sz val="10"/>
        <color indexed="8"/>
        <rFont val="Arial CE"/>
        <family val="2"/>
      </rPr>
      <t>Voda</t>
    </r>
  </si>
  <si>
    <r>
      <t xml:space="preserve">  </t>
    </r>
    <r>
      <rPr>
        <sz val="10"/>
        <color indexed="8"/>
        <rFont val="Arial"/>
        <family val="2"/>
      </rPr>
      <t>Spotřeba plynu – Komenského nám. 525</t>
    </r>
  </si>
  <si>
    <r>
      <t xml:space="preserve">  </t>
    </r>
    <r>
      <rPr>
        <sz val="10"/>
        <color indexed="8"/>
        <rFont val="Arial"/>
        <family val="2"/>
      </rPr>
      <t>Opravy a udržování</t>
    </r>
  </si>
  <si>
    <r>
      <t xml:space="preserve">  </t>
    </r>
    <r>
      <rPr>
        <sz val="10"/>
        <color indexed="8"/>
        <rFont val="Arial CE"/>
        <family val="2"/>
      </rPr>
      <t>Revize v nebytových prostorech</t>
    </r>
  </si>
  <si>
    <r>
      <t xml:space="preserve">  </t>
    </r>
    <r>
      <rPr>
        <sz val="10"/>
        <color indexed="8"/>
        <rFont val="Arial"/>
        <family val="2"/>
      </rPr>
      <t>Úroky z úvěru</t>
    </r>
  </si>
  <si>
    <r>
      <t xml:space="preserve">  </t>
    </r>
    <r>
      <rPr>
        <sz val="10"/>
        <color indexed="8"/>
        <rFont val="Arial"/>
        <family val="2"/>
      </rPr>
      <t>Poplatky z úvěrového účtu</t>
    </r>
  </si>
  <si>
    <r>
      <t xml:space="preserve">  </t>
    </r>
    <r>
      <rPr>
        <sz val="10"/>
        <color indexed="8"/>
        <rFont val="Arial CE"/>
        <family val="2"/>
      </rPr>
      <t>Pojištění domů města</t>
    </r>
  </si>
  <si>
    <t xml:space="preserve">Správa bytového a tepelného hospodářství - org. 3700      </t>
  </si>
  <si>
    <r>
      <t xml:space="preserve">  </t>
    </r>
    <r>
      <rPr>
        <sz val="10"/>
        <color indexed="8"/>
        <rFont val="Arial CE"/>
        <family val="2"/>
      </rPr>
      <t>Drobný hmotný investiční majetek</t>
    </r>
  </si>
  <si>
    <r>
      <t xml:space="preserve">  </t>
    </r>
    <r>
      <rPr>
        <sz val="10"/>
        <color indexed="8"/>
        <rFont val="Arial CE"/>
        <family val="2"/>
      </rPr>
      <t xml:space="preserve">Opravy a udržování </t>
    </r>
  </si>
  <si>
    <t>512</t>
  </si>
  <si>
    <t xml:space="preserve">  Cestovné</t>
  </si>
  <si>
    <t xml:space="preserve">  Poštovné</t>
  </si>
  <si>
    <t xml:space="preserve">  Školení</t>
  </si>
  <si>
    <t>521</t>
  </si>
  <si>
    <r>
      <t xml:space="preserve">  </t>
    </r>
    <r>
      <rPr>
        <sz val="10"/>
        <color indexed="8"/>
        <rFont val="Arial CE"/>
        <family val="2"/>
      </rPr>
      <t>Hrubá mzda</t>
    </r>
  </si>
  <si>
    <t>524</t>
  </si>
  <si>
    <r>
      <t xml:space="preserve">  </t>
    </r>
    <r>
      <rPr>
        <sz val="10"/>
        <color indexed="8"/>
        <rFont val="Arial CE"/>
        <family val="2"/>
      </rPr>
      <t>Sociální pojištění hrazené organizací</t>
    </r>
  </si>
  <si>
    <r>
      <t xml:space="preserve">  </t>
    </r>
    <r>
      <rPr>
        <sz val="10"/>
        <color indexed="8"/>
        <rFont val="Arial CE"/>
        <family val="2"/>
      </rPr>
      <t>Zdravotní pojištění hrazené organizací</t>
    </r>
  </si>
  <si>
    <t>527</t>
  </si>
  <si>
    <r>
      <t xml:space="preserve">  </t>
    </r>
    <r>
      <rPr>
        <sz val="10"/>
        <color indexed="8"/>
        <rFont val="Arial CE"/>
        <family val="2"/>
      </rPr>
      <t>Stravné zaměstnanců</t>
    </r>
  </si>
  <si>
    <r>
      <t xml:space="preserve">  </t>
    </r>
    <r>
      <rPr>
        <sz val="10"/>
        <color indexed="8"/>
        <rFont val="Arial CE"/>
        <family val="2"/>
      </rPr>
      <t>Odvody do FKSR</t>
    </r>
  </si>
  <si>
    <r>
      <t xml:space="preserve">  </t>
    </r>
    <r>
      <rPr>
        <sz val="10"/>
        <color indexed="8"/>
        <rFont val="Arial CE"/>
        <family val="2"/>
      </rPr>
      <t>Poplatky bance</t>
    </r>
  </si>
  <si>
    <r>
      <t xml:space="preserve">  </t>
    </r>
    <r>
      <rPr>
        <sz val="10"/>
        <color indexed="8"/>
        <rFont val="Arial CE"/>
        <family val="2"/>
      </rPr>
      <t>Pojištění z odpovědnosti</t>
    </r>
  </si>
  <si>
    <t>12 * 7000</t>
  </si>
  <si>
    <t>úklid</t>
  </si>
  <si>
    <t>12 * 3450</t>
  </si>
  <si>
    <t>BOZP+PO</t>
  </si>
  <si>
    <t>Gordic</t>
  </si>
  <si>
    <t>VERA</t>
  </si>
  <si>
    <t>Vrána – telefon</t>
  </si>
  <si>
    <t xml:space="preserve">Správa tepelného hospodářství - org. 3800      </t>
  </si>
  <si>
    <r>
      <t xml:space="preserve">  </t>
    </r>
    <r>
      <rPr>
        <sz val="10"/>
        <color indexed="8"/>
        <rFont val="Arial CE"/>
        <family val="2"/>
      </rPr>
      <t>Cestovné</t>
    </r>
  </si>
  <si>
    <r>
      <t xml:space="preserve">  </t>
    </r>
    <r>
      <rPr>
        <sz val="10"/>
        <color indexed="8"/>
        <rFont val="Arial CE"/>
        <family val="2"/>
      </rPr>
      <t>Školení</t>
    </r>
  </si>
  <si>
    <t xml:space="preserve">Správa bytového a nebytového hospodářství - org. 3900      </t>
  </si>
  <si>
    <t xml:space="preserve">Kotelna Zlatá Hora - org. 3801      </t>
  </si>
  <si>
    <r>
      <t xml:space="preserve">  </t>
    </r>
    <r>
      <rPr>
        <sz val="10"/>
        <color indexed="8"/>
        <rFont val="Arial CE"/>
        <family val="2"/>
      </rPr>
      <t>Spotřeba plynu</t>
    </r>
  </si>
  <si>
    <r>
      <t xml:space="preserve">  </t>
    </r>
    <r>
      <rPr>
        <sz val="10"/>
        <color indexed="8"/>
        <rFont val="Arial CE"/>
        <family val="2"/>
      </rPr>
      <t>Opravy a udržování</t>
    </r>
  </si>
  <si>
    <r>
      <t xml:space="preserve">  </t>
    </r>
    <r>
      <rPr>
        <sz val="10"/>
        <color indexed="8"/>
        <rFont val="Arial CE"/>
        <family val="2"/>
      </rPr>
      <t>Poměrná část nákladů na cejchování měřičů</t>
    </r>
  </si>
  <si>
    <r>
      <t xml:space="preserve">  </t>
    </r>
    <r>
      <rPr>
        <sz val="10"/>
        <color indexed="8"/>
        <rFont val="Arial CE"/>
        <family val="2"/>
      </rPr>
      <t>Výkony spojů</t>
    </r>
  </si>
  <si>
    <r>
      <t xml:space="preserve">  </t>
    </r>
    <r>
      <rPr>
        <sz val="10"/>
        <color indexed="8"/>
        <rFont val="Arial CE"/>
        <family val="2"/>
      </rPr>
      <t>Revize</t>
    </r>
  </si>
  <si>
    <r>
      <t xml:space="preserve">  </t>
    </r>
    <r>
      <rPr>
        <sz val="10"/>
        <color indexed="8"/>
        <rFont val="Arial CE"/>
        <family val="2"/>
      </rPr>
      <t>Hrubá mzda topičů</t>
    </r>
  </si>
  <si>
    <r>
      <t xml:space="preserve">  </t>
    </r>
    <r>
      <rPr>
        <sz val="10"/>
        <color indexed="8"/>
        <rFont val="Arial CE"/>
        <family val="2"/>
      </rPr>
      <t>Sociální pojištění hrazené organizací - topiči</t>
    </r>
  </si>
  <si>
    <r>
      <t xml:space="preserve">  </t>
    </r>
    <r>
      <rPr>
        <sz val="10"/>
        <color indexed="8"/>
        <rFont val="Arial CE"/>
        <family val="2"/>
      </rPr>
      <t>Zdravotní pojištění hrazené organizací - topiči</t>
    </r>
  </si>
  <si>
    <r>
      <t xml:space="preserve">  </t>
    </r>
    <r>
      <rPr>
        <sz val="10"/>
        <color indexed="8"/>
        <rFont val="Arial CE"/>
        <family val="2"/>
      </rPr>
      <t>Stravné - topiči</t>
    </r>
  </si>
  <si>
    <t>538</t>
  </si>
  <si>
    <r>
      <t xml:space="preserve">  </t>
    </r>
    <r>
      <rPr>
        <sz val="10"/>
        <color indexed="8"/>
        <rFont val="Arial CE"/>
        <family val="2"/>
      </rPr>
      <t>Poplatky za znečištění ovzduší</t>
    </r>
  </si>
  <si>
    <r>
      <t xml:space="preserve">  </t>
    </r>
    <r>
      <rPr>
        <sz val="10"/>
        <color indexed="8"/>
        <rFont val="Arial CE"/>
        <family val="2"/>
      </rPr>
      <t>Pojištění kotelny</t>
    </r>
  </si>
  <si>
    <t>551</t>
  </si>
  <si>
    <t xml:space="preserve">  Odpisy majetku </t>
  </si>
  <si>
    <t xml:space="preserve">Kotelna Nádražní - org. 3802      </t>
  </si>
  <si>
    <t xml:space="preserve">  Odpisy majetku</t>
  </si>
  <si>
    <t xml:space="preserve">Kotelna DPS Polní - org. 3803      </t>
  </si>
  <si>
    <t xml:space="preserve">Kotelna Poliklinika - org. 3804      </t>
  </si>
  <si>
    <r>
      <t xml:space="preserve">  </t>
    </r>
    <r>
      <rPr>
        <sz val="10"/>
        <color indexed="8"/>
        <rFont val="Arial CE"/>
        <family val="2"/>
      </rPr>
      <t>Odpisy kotelny</t>
    </r>
  </si>
  <si>
    <t xml:space="preserve">Budova Poliklinika - org. 390      </t>
  </si>
  <si>
    <r>
      <t xml:space="preserve">  </t>
    </r>
    <r>
      <rPr>
        <sz val="10"/>
        <color indexed="8"/>
        <rFont val="Arial CE"/>
        <family val="2"/>
      </rPr>
      <t>Úroky z úvěru</t>
    </r>
  </si>
  <si>
    <r>
      <t xml:space="preserve">  </t>
    </r>
    <r>
      <rPr>
        <sz val="10"/>
        <color indexed="8"/>
        <rFont val="Arial CE"/>
        <family val="2"/>
      </rPr>
      <t>Pojištění budovy</t>
    </r>
  </si>
  <si>
    <t>Pozemky – org. 393</t>
  </si>
  <si>
    <r>
      <t xml:space="preserve">  </t>
    </r>
    <r>
      <rPr>
        <sz val="10"/>
        <color indexed="8"/>
        <rFont val="Arial CE"/>
        <family val="2"/>
      </rPr>
      <t xml:space="preserve">Ostatní služby – geom. zaměření </t>
    </r>
  </si>
  <si>
    <r>
      <t xml:space="preserve">  </t>
    </r>
    <r>
      <rPr>
        <sz val="10"/>
        <color indexed="8"/>
        <rFont val="Arial CE"/>
        <family val="2"/>
      </rPr>
      <t>Kolkové známky</t>
    </r>
  </si>
  <si>
    <r>
      <t xml:space="preserve">  </t>
    </r>
    <r>
      <rPr>
        <sz val="10"/>
        <color indexed="8"/>
        <rFont val="Arial CE"/>
        <family val="2"/>
      </rPr>
      <t>Daň z převodu nemovitostí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</si>
</sst>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DM&quot;_-;\-* #,##0.00&quot; DM&quot;_-;_-* \-??&quot; DM&quot;_-;_-@_-"/>
    <numFmt numFmtId="166" formatCode="#,##0.00&quot; Kč&quot;"/>
    <numFmt numFmtId="167" formatCode="@"/>
    <numFmt numFmtId="168" formatCode="#,##0"/>
  </numFmts>
  <fonts count="1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2"/>
      <color indexed="8"/>
      <name val="Lucida Sans Unicode"/>
      <family val="2"/>
    </font>
    <font>
      <sz val="10"/>
      <color indexed="8"/>
      <name val="Lucida Sans Unicod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53"/>
      <name val="Arial CE"/>
      <family val="2"/>
    </font>
    <font>
      <sz val="10"/>
      <name val="Lucida Sans Unicod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4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6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17" applyNumberFormat="1" applyFont="1" applyFill="1" applyBorder="1" applyAlignment="1" applyProtection="1">
      <alignment/>
      <protection/>
    </xf>
    <xf numFmtId="166" fontId="2" fillId="0" borderId="1" xfId="17" applyNumberFormat="1" applyFont="1" applyFill="1" applyBorder="1" applyAlignment="1" applyProtection="1">
      <alignment/>
      <protection/>
    </xf>
    <xf numFmtId="167" fontId="3" fillId="0" borderId="2" xfId="0" applyNumberFormat="1" applyFont="1" applyFill="1" applyBorder="1" applyAlignment="1">
      <alignment/>
    </xf>
    <xf numFmtId="167" fontId="3" fillId="0" borderId="3" xfId="0" applyNumberFormat="1" applyFont="1" applyFill="1" applyBorder="1" applyAlignment="1">
      <alignment/>
    </xf>
    <xf numFmtId="167" fontId="3" fillId="0" borderId="4" xfId="0" applyNumberFormat="1" applyFont="1" applyFill="1" applyBorder="1" applyAlignment="1">
      <alignment/>
    </xf>
    <xf numFmtId="167" fontId="4" fillId="0" borderId="3" xfId="0" applyNumberFormat="1" applyFont="1" applyFill="1" applyBorder="1" applyAlignment="1">
      <alignment/>
    </xf>
    <xf numFmtId="167" fontId="4" fillId="0" borderId="4" xfId="0" applyNumberFormat="1" applyFont="1" applyFill="1" applyBorder="1" applyAlignment="1">
      <alignment/>
    </xf>
    <xf numFmtId="167" fontId="3" fillId="0" borderId="5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3" fillId="0" borderId="6" xfId="0" applyNumberFormat="1" applyFont="1" applyFill="1" applyBorder="1" applyAlignment="1">
      <alignment/>
    </xf>
    <xf numFmtId="167" fontId="5" fillId="0" borderId="5" xfId="0" applyNumberFormat="1" applyFont="1" applyFill="1" applyBorder="1" applyAlignment="1">
      <alignment/>
    </xf>
    <xf numFmtId="167" fontId="3" fillId="0" borderId="7" xfId="0" applyNumberFormat="1" applyFont="1" applyFill="1" applyBorder="1" applyAlignment="1">
      <alignment/>
    </xf>
    <xf numFmtId="167" fontId="3" fillId="0" borderId="8" xfId="0" applyNumberFormat="1" applyFont="1" applyFill="1" applyBorder="1" applyAlignment="1">
      <alignment/>
    </xf>
    <xf numFmtId="167" fontId="3" fillId="0" borderId="9" xfId="0" applyNumberFormat="1" applyFont="1" applyFill="1" applyBorder="1" applyAlignment="1">
      <alignment/>
    </xf>
    <xf numFmtId="167" fontId="3" fillId="0" borderId="5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left"/>
    </xf>
    <xf numFmtId="167" fontId="5" fillId="0" borderId="8" xfId="0" applyNumberFormat="1" applyFont="1" applyFill="1" applyBorder="1" applyAlignment="1">
      <alignment/>
    </xf>
    <xf numFmtId="167" fontId="4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left"/>
    </xf>
    <xf numFmtId="167" fontId="4" fillId="2" borderId="10" xfId="0" applyNumberFormat="1" applyFont="1" applyFill="1" applyBorder="1" applyAlignment="1">
      <alignment/>
    </xf>
    <xf numFmtId="167" fontId="4" fillId="2" borderId="11" xfId="0" applyNumberFormat="1" applyFont="1" applyFill="1" applyBorder="1" applyAlignment="1">
      <alignment/>
    </xf>
    <xf numFmtId="167" fontId="4" fillId="2" borderId="12" xfId="0" applyNumberFormat="1" applyFont="1" applyFill="1" applyBorder="1" applyAlignment="1">
      <alignment/>
    </xf>
    <xf numFmtId="167" fontId="3" fillId="0" borderId="13" xfId="0" applyNumberFormat="1" applyFont="1" applyFill="1" applyBorder="1" applyAlignment="1">
      <alignment horizontal="left"/>
    </xf>
    <xf numFmtId="168" fontId="3" fillId="0" borderId="13" xfId="0" applyNumberFormat="1" applyFont="1" applyFill="1" applyBorder="1" applyAlignment="1">
      <alignment horizontal="right"/>
    </xf>
    <xf numFmtId="167" fontId="7" fillId="0" borderId="2" xfId="0" applyNumberFormat="1" applyFont="1" applyFill="1" applyBorder="1" applyAlignment="1">
      <alignment horizontal="left"/>
    </xf>
    <xf numFmtId="167" fontId="3" fillId="0" borderId="3" xfId="0" applyNumberFormat="1" applyFont="1" applyFill="1" applyBorder="1" applyAlignment="1">
      <alignment horizontal="left"/>
    </xf>
    <xf numFmtId="167" fontId="3" fillId="0" borderId="4" xfId="0" applyNumberFormat="1" applyFont="1" applyFill="1" applyBorder="1" applyAlignment="1">
      <alignment horizontal="left"/>
    </xf>
    <xf numFmtId="167" fontId="3" fillId="0" borderId="1" xfId="0" applyNumberFormat="1" applyFont="1" applyFill="1" applyBorder="1" applyAlignment="1">
      <alignment horizontal="left"/>
    </xf>
    <xf numFmtId="168" fontId="3" fillId="0" borderId="1" xfId="0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 horizontal="left"/>
    </xf>
    <xf numFmtId="167" fontId="3" fillId="0" borderId="11" xfId="0" applyNumberFormat="1" applyFont="1" applyFill="1" applyBorder="1" applyAlignment="1">
      <alignment horizontal="left"/>
    </xf>
    <xf numFmtId="167" fontId="3" fillId="0" borderId="12" xfId="0" applyNumberFormat="1" applyFont="1" applyFill="1" applyBorder="1" applyAlignment="1">
      <alignment horizontal="left"/>
    </xf>
    <xf numFmtId="168" fontId="4" fillId="2" borderId="12" xfId="0" applyNumberFormat="1" applyFont="1" applyFill="1" applyBorder="1" applyAlignment="1">
      <alignment horizontal="right"/>
    </xf>
    <xf numFmtId="167" fontId="4" fillId="2" borderId="10" xfId="0" applyNumberFormat="1" applyFont="1" applyFill="1" applyBorder="1" applyAlignment="1">
      <alignment horizontal="left"/>
    </xf>
    <xf numFmtId="167" fontId="4" fillId="2" borderId="11" xfId="0" applyNumberFormat="1" applyFont="1" applyFill="1" applyBorder="1" applyAlignment="1">
      <alignment horizontal="left"/>
    </xf>
    <xf numFmtId="167" fontId="4" fillId="2" borderId="12" xfId="0" applyNumberFormat="1" applyFont="1" applyFill="1" applyBorder="1" applyAlignment="1">
      <alignment horizontal="left"/>
    </xf>
    <xf numFmtId="168" fontId="3" fillId="0" borderId="11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/>
    </xf>
    <xf numFmtId="167" fontId="7" fillId="0" borderId="10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  <xf numFmtId="167" fontId="3" fillId="0" borderId="12" xfId="0" applyNumberFormat="1" applyFont="1" applyFill="1" applyBorder="1" applyAlignment="1">
      <alignment/>
    </xf>
    <xf numFmtId="167" fontId="7" fillId="0" borderId="7" xfId="0" applyNumberFormat="1" applyFont="1" applyFill="1" applyBorder="1" applyAlignment="1">
      <alignment/>
    </xf>
    <xf numFmtId="167" fontId="4" fillId="2" borderId="1" xfId="0" applyNumberFormat="1" applyFont="1" applyFill="1" applyBorder="1" applyAlignment="1">
      <alignment/>
    </xf>
    <xf numFmtId="167" fontId="3" fillId="0" borderId="14" xfId="0" applyNumberFormat="1" applyFont="1" applyFill="1" applyBorder="1" applyAlignment="1">
      <alignment/>
    </xf>
    <xf numFmtId="167" fontId="8" fillId="2" borderId="1" xfId="0" applyNumberFormat="1" applyFont="1" applyFill="1" applyBorder="1" applyAlignment="1">
      <alignment/>
    </xf>
    <xf numFmtId="168" fontId="8" fillId="2" borderId="12" xfId="0" applyNumberFormat="1" applyFont="1" applyFill="1" applyBorder="1" applyAlignment="1">
      <alignment horizontal="right"/>
    </xf>
    <xf numFmtId="167" fontId="8" fillId="2" borderId="10" xfId="0" applyNumberFormat="1" applyFont="1" applyFill="1" applyBorder="1" applyAlignment="1">
      <alignment/>
    </xf>
    <xf numFmtId="167" fontId="8" fillId="2" borderId="11" xfId="0" applyNumberFormat="1" applyFont="1" applyFill="1" applyBorder="1" applyAlignment="1">
      <alignment/>
    </xf>
    <xf numFmtId="167" fontId="8" fillId="2" borderId="12" xfId="0" applyNumberFormat="1" applyFont="1" applyFill="1" applyBorder="1" applyAlignment="1">
      <alignment/>
    </xf>
    <xf numFmtId="168" fontId="3" fillId="0" borderId="14" xfId="0" applyNumberFormat="1" applyFont="1" applyFill="1" applyBorder="1" applyAlignment="1">
      <alignment horizontal="right"/>
    </xf>
    <xf numFmtId="164" fontId="0" fillId="0" borderId="3" xfId="0" applyFont="1" applyBorder="1" applyAlignment="1">
      <alignment/>
    </xf>
    <xf numFmtId="167" fontId="4" fillId="0" borderId="2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7" fontId="4" fillId="0" borderId="6" xfId="0" applyNumberFormat="1" applyFont="1" applyFill="1" applyBorder="1" applyAlignment="1">
      <alignment/>
    </xf>
    <xf numFmtId="167" fontId="3" fillId="0" borderId="15" xfId="0" applyNumberFormat="1" applyFont="1" applyFill="1" applyBorder="1" applyAlignment="1">
      <alignment/>
    </xf>
    <xf numFmtId="168" fontId="3" fillId="0" borderId="15" xfId="0" applyNumberFormat="1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left"/>
    </xf>
    <xf numFmtId="167" fontId="3" fillId="0" borderId="10" xfId="0" applyNumberFormat="1" applyFont="1" applyFill="1" applyBorder="1" applyAlignment="1">
      <alignment/>
    </xf>
    <xf numFmtId="167" fontId="4" fillId="3" borderId="10" xfId="0" applyNumberFormat="1" applyFont="1" applyFill="1" applyBorder="1" applyAlignment="1">
      <alignment/>
    </xf>
    <xf numFmtId="168" fontId="4" fillId="3" borderId="11" xfId="0" applyNumberFormat="1" applyFont="1" applyFill="1" applyBorder="1" applyAlignment="1">
      <alignment horizontal="right"/>
    </xf>
    <xf numFmtId="167" fontId="4" fillId="3" borderId="11" xfId="0" applyNumberFormat="1" applyFont="1" applyFill="1" applyBorder="1" applyAlignment="1">
      <alignment/>
    </xf>
    <xf numFmtId="167" fontId="4" fillId="3" borderId="12" xfId="0" applyNumberFormat="1" applyFont="1" applyFill="1" applyBorder="1" applyAlignment="1">
      <alignment/>
    </xf>
    <xf numFmtId="164" fontId="0" fillId="0" borderId="2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7" fontId="4" fillId="0" borderId="9" xfId="0" applyNumberFormat="1" applyFont="1" applyFill="1" applyBorder="1" applyAlignment="1">
      <alignment/>
    </xf>
    <xf numFmtId="167" fontId="4" fillId="0" borderId="7" xfId="0" applyNumberFormat="1" applyFont="1" applyFill="1" applyBorder="1" applyAlignment="1">
      <alignment/>
    </xf>
    <xf numFmtId="167" fontId="4" fillId="0" borderId="8" xfId="0" applyNumberFormat="1" applyFont="1" applyFill="1" applyBorder="1" applyAlignment="1">
      <alignment/>
    </xf>
    <xf numFmtId="167" fontId="4" fillId="4" borderId="1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left"/>
    </xf>
    <xf numFmtId="167" fontId="4" fillId="4" borderId="10" xfId="0" applyNumberFormat="1" applyFont="1" applyFill="1" applyBorder="1" applyAlignment="1">
      <alignment/>
    </xf>
    <xf numFmtId="167" fontId="4" fillId="4" borderId="11" xfId="0" applyNumberFormat="1" applyFont="1" applyFill="1" applyBorder="1" applyAlignment="1">
      <alignment/>
    </xf>
    <xf numFmtId="167" fontId="4" fillId="4" borderId="12" xfId="0" applyNumberFormat="1" applyFont="1" applyFill="1" applyBorder="1" applyAlignment="1">
      <alignment/>
    </xf>
    <xf numFmtId="167" fontId="9" fillId="0" borderId="1" xfId="0" applyNumberFormat="1" applyFont="1" applyFill="1" applyBorder="1" applyAlignment="1">
      <alignment/>
    </xf>
    <xf numFmtId="168" fontId="9" fillId="0" borderId="1" xfId="0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167" fontId="10" fillId="0" borderId="11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/>
    </xf>
    <xf numFmtId="167" fontId="9" fillId="0" borderId="11" xfId="0" applyNumberFormat="1" applyFont="1" applyFill="1" applyBorder="1" applyAlignment="1">
      <alignment/>
    </xf>
    <xf numFmtId="167" fontId="10" fillId="0" borderId="12" xfId="0" applyNumberFormat="1" applyFont="1" applyFill="1" applyBorder="1" applyAlignment="1">
      <alignment/>
    </xf>
    <xf numFmtId="167" fontId="9" fillId="0" borderId="14" xfId="0" applyNumberFormat="1" applyFont="1" applyFill="1" applyBorder="1" applyAlignment="1">
      <alignment/>
    </xf>
    <xf numFmtId="168" fontId="9" fillId="0" borderId="14" xfId="0" applyNumberFormat="1" applyFont="1" applyFill="1" applyBorder="1" applyAlignment="1">
      <alignment horizontal="right"/>
    </xf>
    <xf numFmtId="167" fontId="4" fillId="4" borderId="1" xfId="0" applyNumberFormat="1" applyFont="1" applyFill="1" applyBorder="1" applyAlignment="1">
      <alignment/>
    </xf>
    <xf numFmtId="168" fontId="4" fillId="4" borderId="12" xfId="0" applyNumberFormat="1" applyFont="1" applyFill="1" applyBorder="1" applyAlignment="1">
      <alignment horizontal="right"/>
    </xf>
    <xf numFmtId="167" fontId="3" fillId="4" borderId="10" xfId="0" applyNumberFormat="1" applyFont="1" applyFill="1" applyBorder="1" applyAlignment="1">
      <alignment/>
    </xf>
    <xf numFmtId="167" fontId="3" fillId="4" borderId="11" xfId="0" applyNumberFormat="1" applyFont="1" applyFill="1" applyBorder="1" applyAlignment="1">
      <alignment/>
    </xf>
    <xf numFmtId="167" fontId="3" fillId="4" borderId="12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168" fontId="4" fillId="2" borderId="1" xfId="0" applyNumberFormat="1" applyFont="1" applyFill="1" applyBorder="1" applyAlignment="1">
      <alignment horizontal="center"/>
    </xf>
    <xf numFmtId="167" fontId="12" fillId="2" borderId="10" xfId="0" applyNumberFormat="1" applyFont="1" applyFill="1" applyBorder="1" applyAlignment="1">
      <alignment/>
    </xf>
    <xf numFmtId="167" fontId="3" fillId="2" borderId="11" xfId="0" applyNumberFormat="1" applyFont="1" applyFill="1" applyBorder="1" applyAlignment="1">
      <alignment/>
    </xf>
    <xf numFmtId="167" fontId="3" fillId="2" borderId="12" xfId="0" applyNumberFormat="1" applyFont="1" applyFill="1" applyBorder="1" applyAlignment="1">
      <alignment/>
    </xf>
    <xf numFmtId="167" fontId="9" fillId="0" borderId="10" xfId="0" applyNumberFormat="1" applyFont="1" applyFill="1" applyBorder="1" applyAlignment="1">
      <alignment/>
    </xf>
    <xf numFmtId="167" fontId="3" fillId="0" borderId="16" xfId="0" applyNumberFormat="1" applyFont="1" applyFill="1" applyBorder="1" applyAlignment="1">
      <alignment/>
    </xf>
    <xf numFmtId="167" fontId="4" fillId="4" borderId="11" xfId="0" applyNumberFormat="1" applyFont="1" applyFill="1" applyBorder="1" applyAlignment="1">
      <alignment horizontal="center"/>
    </xf>
    <xf numFmtId="167" fontId="4" fillId="4" borderId="11" xfId="0" applyNumberFormat="1" applyFont="1" applyFill="1" applyBorder="1" applyAlignment="1">
      <alignment horizontal="right"/>
    </xf>
    <xf numFmtId="167" fontId="10" fillId="0" borderId="11" xfId="0" applyNumberFormat="1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left"/>
    </xf>
    <xf numFmtId="167" fontId="9" fillId="0" borderId="10" xfId="0" applyNumberFormat="1" applyFont="1" applyFill="1" applyBorder="1" applyAlignment="1">
      <alignment horizontal="left"/>
    </xf>
    <xf numFmtId="167" fontId="9" fillId="0" borderId="11" xfId="0" applyNumberFormat="1" applyFont="1" applyFill="1" applyBorder="1" applyAlignment="1">
      <alignment horizontal="left"/>
    </xf>
    <xf numFmtId="167" fontId="14" fillId="0" borderId="11" xfId="0" applyNumberFormat="1" applyFont="1" applyFill="1" applyBorder="1" applyAlignment="1">
      <alignment horizontal="left"/>
    </xf>
    <xf numFmtId="167" fontId="14" fillId="0" borderId="12" xfId="0" applyNumberFormat="1" applyFont="1" applyFill="1" applyBorder="1" applyAlignment="1">
      <alignment horizontal="left"/>
    </xf>
    <xf numFmtId="167" fontId="4" fillId="4" borderId="14" xfId="0" applyNumberFormat="1" applyFont="1" applyFill="1" applyBorder="1" applyAlignment="1">
      <alignment horizontal="center"/>
    </xf>
    <xf numFmtId="167" fontId="4" fillId="4" borderId="14" xfId="0" applyNumberFormat="1" applyFont="1" applyFill="1" applyBorder="1" applyAlignment="1">
      <alignment horizontal="left"/>
    </xf>
    <xf numFmtId="167" fontId="4" fillId="4" borderId="7" xfId="0" applyNumberFormat="1" applyFont="1" applyFill="1" applyBorder="1" applyAlignment="1">
      <alignment/>
    </xf>
    <xf numFmtId="167" fontId="3" fillId="0" borderId="14" xfId="0" applyNumberFormat="1" applyFont="1" applyFill="1" applyBorder="1" applyAlignment="1">
      <alignment horizontal="left"/>
    </xf>
    <xf numFmtId="167" fontId="5" fillId="0" borderId="2" xfId="0" applyNumberFormat="1" applyFont="1" applyFill="1" applyBorder="1" applyAlignment="1">
      <alignment horizontal="center"/>
    </xf>
    <xf numFmtId="167" fontId="5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/>
    </xf>
    <xf numFmtId="167" fontId="5" fillId="0" borderId="2" xfId="0" applyNumberFormat="1" applyFont="1" applyFill="1" applyBorder="1" applyAlignment="1">
      <alignment/>
    </xf>
    <xf numFmtId="167" fontId="5" fillId="0" borderId="4" xfId="0" applyNumberFormat="1" applyFont="1" applyFill="1" applyBorder="1" applyAlignment="1">
      <alignment/>
    </xf>
    <xf numFmtId="167" fontId="5" fillId="0" borderId="5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/>
    </xf>
    <xf numFmtId="167" fontId="5" fillId="0" borderId="6" xfId="0" applyNumberFormat="1" applyFont="1" applyFill="1" applyBorder="1" applyAlignment="1">
      <alignment/>
    </xf>
    <xf numFmtId="167" fontId="5" fillId="0" borderId="7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right"/>
    </xf>
    <xf numFmtId="167" fontId="5" fillId="0" borderId="7" xfId="0" applyNumberFormat="1" applyFont="1" applyFill="1" applyBorder="1" applyAlignment="1">
      <alignment/>
    </xf>
    <xf numFmtId="167" fontId="5" fillId="0" borderId="9" xfId="0" applyNumberFormat="1" applyFont="1" applyFill="1" applyBorder="1" applyAlignment="1">
      <alignment/>
    </xf>
    <xf numFmtId="167" fontId="4" fillId="4" borderId="13" xfId="0" applyNumberFormat="1" applyFont="1" applyFill="1" applyBorder="1" applyAlignment="1">
      <alignment horizontal="left"/>
    </xf>
    <xf numFmtId="167" fontId="7" fillId="0" borderId="11" xfId="0" applyNumberFormat="1" applyFont="1" applyFill="1" applyBorder="1" applyAlignment="1">
      <alignment/>
    </xf>
    <xf numFmtId="168" fontId="4" fillId="4" borderId="9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19" sqref="D19"/>
    </sheetView>
  </sheetViews>
  <sheetFormatPr defaultColWidth="12.57421875" defaultRowHeight="12.75"/>
  <cols>
    <col min="1" max="1" width="35.8515625" style="1" customWidth="1"/>
    <col min="2" max="3" width="19.00390625" style="1" customWidth="1"/>
    <col min="4" max="4" width="21.00390625" style="1" customWidth="1"/>
    <col min="5" max="16384" width="11.57421875" style="1" customWidth="1"/>
  </cols>
  <sheetData>
    <row r="1" ht="15">
      <c r="A1" s="2"/>
    </row>
    <row r="2" ht="15">
      <c r="A2" s="2"/>
    </row>
    <row r="3" ht="15">
      <c r="A3" s="2"/>
    </row>
    <row r="4" spans="2:4" ht="15">
      <c r="B4" s="3" t="s">
        <v>0</v>
      </c>
      <c r="C4" s="4"/>
      <c r="D4" s="4"/>
    </row>
    <row r="5" spans="2:4" ht="12.75">
      <c r="B5" s="4"/>
      <c r="C5" s="4"/>
      <c r="D5" s="4"/>
    </row>
    <row r="6" spans="2:4" ht="12.75">
      <c r="B6" s="4"/>
      <c r="C6" s="4"/>
      <c r="D6" s="4"/>
    </row>
    <row r="7" spans="1:4" ht="12.75">
      <c r="A7" s="5" t="s">
        <v>1</v>
      </c>
      <c r="B7" s="6" t="s">
        <v>2</v>
      </c>
      <c r="C7" s="6" t="s">
        <v>3</v>
      </c>
      <c r="D7" s="6" t="s">
        <v>4</v>
      </c>
    </row>
    <row r="8" spans="1:4" ht="12.75">
      <c r="A8" s="7" t="s">
        <v>5</v>
      </c>
      <c r="B8" s="8">
        <f>Nájmy!B13*1000</f>
        <v>8576000</v>
      </c>
      <c r="C8" s="8">
        <f>Byty!B30*1000</f>
        <v>6319000</v>
      </c>
      <c r="D8" s="8">
        <f>B8-C8</f>
        <v>2257000</v>
      </c>
    </row>
    <row r="9" spans="1:4" ht="12.75">
      <c r="A9" s="7" t="s">
        <v>6</v>
      </c>
      <c r="B9" s="8">
        <f>Nájmy!B17*1000</f>
        <v>2724000</v>
      </c>
      <c r="C9" s="8">
        <f>Nebyty!B22*1000</f>
        <v>852000</v>
      </c>
      <c r="D9" s="8">
        <f>B9-C9</f>
        <v>1872000</v>
      </c>
    </row>
    <row r="10" spans="1:4" ht="12.75">
      <c r="A10" s="7" t="s">
        <v>7</v>
      </c>
      <c r="B10" s="8">
        <v>0</v>
      </c>
      <c r="C10" s="8">
        <f>BTH!B26*1000</f>
        <v>1489000</v>
      </c>
      <c r="D10" s="8">
        <f>B10-C10</f>
        <v>-1489000</v>
      </c>
    </row>
    <row r="11" spans="1:4" ht="12.75">
      <c r="A11" s="7" t="s">
        <v>8</v>
      </c>
      <c r="B11" s="8">
        <v>0</v>
      </c>
      <c r="C11" s="8">
        <f>BHaTH!B18*1000</f>
        <v>249000</v>
      </c>
      <c r="D11" s="8">
        <f>B11-C11</f>
        <v>-249000</v>
      </c>
    </row>
    <row r="12" spans="1:4" ht="12.75">
      <c r="A12" s="7" t="s">
        <v>9</v>
      </c>
      <c r="B12" s="8">
        <v>0</v>
      </c>
      <c r="C12" s="8">
        <f>BHaTH!B30*1000</f>
        <v>822000</v>
      </c>
      <c r="D12" s="8">
        <f>B12-C12</f>
        <v>-822000</v>
      </c>
    </row>
    <row r="13" spans="1:4" ht="12.75">
      <c r="A13" s="7" t="s">
        <v>10</v>
      </c>
      <c r="B13" s="8">
        <f>(Prodeje!B13+Prodeje!B15)*1000</f>
        <v>8480000</v>
      </c>
      <c r="C13" s="8">
        <f>'Zlatá Hora'!B28*1000</f>
        <v>8004000</v>
      </c>
      <c r="D13" s="8">
        <f>B13-C13</f>
        <v>476000</v>
      </c>
    </row>
    <row r="14" spans="1:4" ht="12.75">
      <c r="A14" s="7" t="s">
        <v>11</v>
      </c>
      <c r="B14" s="8">
        <f>Prodeje!B16*1000</f>
        <v>700000</v>
      </c>
      <c r="C14" s="8">
        <f>Nádražní!B24*1000</f>
        <v>603000</v>
      </c>
      <c r="D14" s="8">
        <f>B14-C14</f>
        <v>97000</v>
      </c>
    </row>
    <row r="15" spans="1:4" ht="12.75">
      <c r="A15" s="7" t="s">
        <v>12</v>
      </c>
      <c r="B15" s="8">
        <f>(Prodeje!B14+Prodeje!B17)*1000</f>
        <v>1160000</v>
      </c>
      <c r="C15" s="8">
        <f>DPS!B22*1000</f>
        <v>937000</v>
      </c>
      <c r="D15" s="8">
        <f>B15-C15</f>
        <v>223000</v>
      </c>
    </row>
    <row r="16" spans="1:4" ht="12.75">
      <c r="A16" s="7" t="s">
        <v>13</v>
      </c>
      <c r="B16" s="8">
        <f>Prodeje!B18*1000</f>
        <v>1100000</v>
      </c>
      <c r="C16" s="8">
        <f>'Poliklinika '!B23*1000</f>
        <v>1030000</v>
      </c>
      <c r="D16" s="8">
        <f>B16-C16</f>
        <v>70000</v>
      </c>
    </row>
    <row r="17" spans="1:4" ht="12.75">
      <c r="A17" s="7" t="s">
        <v>14</v>
      </c>
      <c r="B17" s="8">
        <f>Nájmy!B24*1000</f>
        <v>1380000</v>
      </c>
      <c r="C17" s="8">
        <f>'Poliklinika bud'!B20*1000</f>
        <v>591000</v>
      </c>
      <c r="D17" s="8">
        <f>B17-C17</f>
        <v>789000</v>
      </c>
    </row>
    <row r="18" spans="1:4" ht="12.75">
      <c r="A18" s="7" t="s">
        <v>15</v>
      </c>
      <c r="B18" s="8">
        <f>(Prodeje!B22+Nájmy!B20)*1000</f>
        <v>1267000</v>
      </c>
      <c r="C18" s="8">
        <f>Pozemky!B16*1000</f>
        <v>80000</v>
      </c>
      <c r="D18" s="8">
        <f>B18-C18</f>
        <v>1187000</v>
      </c>
    </row>
    <row r="19" spans="1:4" ht="12.75">
      <c r="A19" s="7" t="s">
        <v>16</v>
      </c>
      <c r="B19" s="8">
        <f>(Nájmy!B29+'Ostatní výnosy'!B14+Prodeje!B25)*1000</f>
        <v>204000</v>
      </c>
      <c r="C19" s="8">
        <v>0</v>
      </c>
      <c r="D19" s="8">
        <f>B19-C19</f>
        <v>204000</v>
      </c>
    </row>
    <row r="20" spans="1:4" ht="12.75">
      <c r="A20" s="5" t="s">
        <v>17</v>
      </c>
      <c r="B20" s="9">
        <f>SUM(B8:B19)</f>
        <v>25591000</v>
      </c>
      <c r="C20" s="9">
        <f>SUM(C8:C19)</f>
        <v>20976000</v>
      </c>
      <c r="D20" s="9">
        <f>B20-C20</f>
        <v>4615000</v>
      </c>
    </row>
  </sheetData>
  <printOptions/>
  <pageMargins left="0.7875" right="0.7875" top="0.6208333333333333" bottom="0.6208333333333333" header="0.5118055555555555" footer="0.5118055555555555"/>
  <pageSetup firstPageNumber="1" useFirstPageNumber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4">
      <selection activeCell="B22" sqref="B22"/>
    </sheetView>
  </sheetViews>
  <sheetFormatPr defaultColWidth="12.57421875" defaultRowHeight="12.75"/>
  <cols>
    <col min="1" max="1" width="8.421875" style="1" customWidth="1"/>
    <col min="2" max="2" width="16.57421875" style="1" customWidth="1"/>
    <col min="3" max="254" width="11.57421875" style="1" customWidth="1"/>
  </cols>
  <sheetData>
    <row r="1" spans="1:10" ht="12.75">
      <c r="A1" s="10"/>
      <c r="B1" s="11"/>
      <c r="C1" s="11"/>
      <c r="D1" s="12"/>
      <c r="E1" s="62"/>
      <c r="F1" s="13"/>
      <c r="G1" s="13"/>
      <c r="H1" s="13"/>
      <c r="I1" s="13"/>
      <c r="J1" s="14"/>
    </row>
    <row r="2" spans="1:10" ht="12.75">
      <c r="A2" s="15"/>
      <c r="B2" s="17"/>
      <c r="C2" s="17"/>
      <c r="D2" s="18"/>
      <c r="E2" s="15"/>
      <c r="F2" s="63"/>
      <c r="G2" s="63"/>
      <c r="H2" s="63"/>
      <c r="I2" s="63"/>
      <c r="J2" s="64"/>
    </row>
    <row r="3" spans="1:10" ht="15">
      <c r="A3" s="15" t="s">
        <v>18</v>
      </c>
      <c r="B3" s="16" t="s">
        <v>19</v>
      </c>
      <c r="C3" s="17"/>
      <c r="D3" s="18"/>
      <c r="E3" s="19"/>
      <c r="F3" s="16" t="s">
        <v>20</v>
      </c>
      <c r="G3" s="17"/>
      <c r="H3" s="17"/>
      <c r="I3" s="17"/>
      <c r="J3" s="18"/>
    </row>
    <row r="4" spans="1:10" ht="15">
      <c r="A4" s="15"/>
      <c r="B4" s="16" t="s">
        <v>21</v>
      </c>
      <c r="C4" s="17"/>
      <c r="D4" s="18"/>
      <c r="E4" s="15"/>
      <c r="F4" s="17"/>
      <c r="G4" s="17"/>
      <c r="H4" s="17"/>
      <c r="I4" s="17"/>
      <c r="J4" s="18"/>
    </row>
    <row r="5" spans="1:10" ht="15">
      <c r="A5" s="15"/>
      <c r="B5" s="16"/>
      <c r="C5" s="17"/>
      <c r="D5" s="18"/>
      <c r="E5" s="15"/>
      <c r="F5" s="17"/>
      <c r="G5" s="17"/>
      <c r="H5" s="17"/>
      <c r="I5" s="17"/>
      <c r="J5" s="18"/>
    </row>
    <row r="6" spans="1:10" ht="15">
      <c r="A6" s="15"/>
      <c r="B6" s="16" t="s">
        <v>3</v>
      </c>
      <c r="C6" s="17"/>
      <c r="D6" s="18"/>
      <c r="E6" s="15"/>
      <c r="F6" s="17"/>
      <c r="G6" s="17"/>
      <c r="H6" s="17"/>
      <c r="I6" s="17"/>
      <c r="J6" s="18"/>
    </row>
    <row r="7" spans="1:10" ht="12.75">
      <c r="A7" s="20"/>
      <c r="B7" s="21"/>
      <c r="C7" s="21"/>
      <c r="D7" s="79"/>
      <c r="E7" s="80"/>
      <c r="F7" s="81"/>
      <c r="G7" s="81"/>
      <c r="H7" s="81"/>
      <c r="I7" s="81"/>
      <c r="J7" s="79"/>
    </row>
    <row r="8" spans="1:10" ht="12.7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15">
      <c r="A9" s="23"/>
      <c r="B9" s="24"/>
      <c r="C9" s="25" t="s">
        <v>131</v>
      </c>
      <c r="D9" s="26"/>
      <c r="E9" s="17"/>
      <c r="F9" s="17"/>
      <c r="G9" s="17"/>
      <c r="H9" s="17"/>
      <c r="I9" s="17"/>
      <c r="J9" s="18"/>
    </row>
    <row r="10" spans="1:10" ht="15">
      <c r="A10" s="20"/>
      <c r="B10" s="21"/>
      <c r="C10" s="21"/>
      <c r="D10" s="27"/>
      <c r="E10" s="21"/>
      <c r="F10" s="21"/>
      <c r="G10" s="21"/>
      <c r="H10" s="21"/>
      <c r="I10" s="21"/>
      <c r="J10" s="22"/>
    </row>
    <row r="11" spans="1:10" ht="12.75">
      <c r="A11" s="82" t="s">
        <v>23</v>
      </c>
      <c r="B11" s="83" t="s">
        <v>24</v>
      </c>
      <c r="C11" s="84" t="s">
        <v>25</v>
      </c>
      <c r="D11" s="85"/>
      <c r="E11" s="85"/>
      <c r="F11" s="85"/>
      <c r="G11" s="85"/>
      <c r="H11" s="85"/>
      <c r="I11" s="85"/>
      <c r="J11" s="86"/>
    </row>
    <row r="12" spans="1:10" ht="12.75">
      <c r="A12" s="48" t="s">
        <v>53</v>
      </c>
      <c r="B12" s="88">
        <v>2</v>
      </c>
      <c r="C12" s="49" t="s">
        <v>54</v>
      </c>
      <c r="D12" s="50"/>
      <c r="E12" s="50"/>
      <c r="F12" s="50"/>
      <c r="G12" s="50"/>
      <c r="H12" s="50"/>
      <c r="I12" s="50"/>
      <c r="J12" s="51"/>
    </row>
    <row r="13" spans="1:10" ht="12.75">
      <c r="A13" s="48" t="s">
        <v>53</v>
      </c>
      <c r="B13" s="88">
        <v>440</v>
      </c>
      <c r="C13" s="49" t="s">
        <v>117</v>
      </c>
      <c r="D13" s="50"/>
      <c r="E13" s="50"/>
      <c r="F13" s="50"/>
      <c r="G13" s="50"/>
      <c r="H13" s="50"/>
      <c r="I13" s="50"/>
      <c r="J13" s="51"/>
    </row>
    <row r="14" spans="1:10" ht="12.75">
      <c r="A14" s="48" t="s">
        <v>55</v>
      </c>
      <c r="B14" s="88">
        <v>30</v>
      </c>
      <c r="C14" s="49" t="s">
        <v>56</v>
      </c>
      <c r="D14" s="50"/>
      <c r="E14" s="50"/>
      <c r="F14" s="50"/>
      <c r="G14" s="50"/>
      <c r="H14" s="50"/>
      <c r="I14" s="50"/>
      <c r="J14" s="51"/>
    </row>
    <row r="15" spans="1:10" ht="12.75">
      <c r="A15" s="48" t="s">
        <v>55</v>
      </c>
      <c r="B15" s="88">
        <v>2</v>
      </c>
      <c r="C15" s="49" t="s">
        <v>57</v>
      </c>
      <c r="D15" s="50"/>
      <c r="E15" s="50"/>
      <c r="F15" s="50"/>
      <c r="G15" s="50"/>
      <c r="H15" s="50"/>
      <c r="I15" s="50"/>
      <c r="J15" s="51"/>
    </row>
    <row r="16" spans="1:10" ht="12.75">
      <c r="A16" s="87" t="s">
        <v>58</v>
      </c>
      <c r="B16" s="88">
        <v>10</v>
      </c>
      <c r="C16" s="49" t="s">
        <v>118</v>
      </c>
      <c r="D16" s="50"/>
      <c r="E16" s="50"/>
      <c r="F16" s="50"/>
      <c r="G16" s="50"/>
      <c r="H16" s="50"/>
      <c r="I16" s="50"/>
      <c r="J16" s="51"/>
    </row>
    <row r="17" spans="1:10" ht="12.75">
      <c r="A17" s="87" t="s">
        <v>62</v>
      </c>
      <c r="B17" s="88">
        <v>15</v>
      </c>
      <c r="C17" s="49" t="s">
        <v>121</v>
      </c>
      <c r="D17" s="50"/>
      <c r="E17" s="50"/>
      <c r="F17" s="50"/>
      <c r="G17" s="50"/>
      <c r="H17" s="50"/>
      <c r="I17" s="50"/>
      <c r="J17" s="51"/>
    </row>
    <row r="18" spans="1:10" ht="12.75">
      <c r="A18" s="87" t="s">
        <v>62</v>
      </c>
      <c r="B18" s="88">
        <v>10</v>
      </c>
      <c r="C18" s="49" t="s">
        <v>64</v>
      </c>
      <c r="D18" s="50"/>
      <c r="E18" s="110"/>
      <c r="F18" s="68"/>
      <c r="G18" s="68"/>
      <c r="H18" s="50"/>
      <c r="I18" s="50"/>
      <c r="J18" s="51"/>
    </row>
    <row r="19" spans="1:10" ht="12.75">
      <c r="A19" s="111" t="s">
        <v>95</v>
      </c>
      <c r="B19" s="88">
        <v>31</v>
      </c>
      <c r="C19" s="40" t="s">
        <v>122</v>
      </c>
      <c r="D19" s="41"/>
      <c r="E19" s="41"/>
      <c r="F19" s="41"/>
      <c r="G19" s="41"/>
      <c r="H19" s="41"/>
      <c r="I19" s="41"/>
      <c r="J19" s="42"/>
    </row>
    <row r="20" spans="1:10" ht="12.75">
      <c r="A20" s="38" t="s">
        <v>97</v>
      </c>
      <c r="B20" s="88">
        <v>9</v>
      </c>
      <c r="C20" s="40" t="s">
        <v>123</v>
      </c>
      <c r="D20" s="41"/>
      <c r="E20" s="41"/>
      <c r="F20" s="41"/>
      <c r="G20" s="41"/>
      <c r="H20" s="41"/>
      <c r="I20" s="41"/>
      <c r="J20" s="42"/>
    </row>
    <row r="21" spans="1:10" ht="12.75">
      <c r="A21" s="38" t="s">
        <v>97</v>
      </c>
      <c r="B21" s="39">
        <v>3</v>
      </c>
      <c r="C21" s="40" t="s">
        <v>124</v>
      </c>
      <c r="D21" s="41"/>
      <c r="E21" s="41"/>
      <c r="F21" s="41"/>
      <c r="G21" s="41"/>
      <c r="H21" s="41"/>
      <c r="I21" s="41"/>
      <c r="J21" s="42"/>
    </row>
    <row r="22" spans="1:10" ht="12.75">
      <c r="A22" s="33" t="s">
        <v>65</v>
      </c>
      <c r="B22" s="34">
        <v>1</v>
      </c>
      <c r="C22" s="40" t="s">
        <v>128</v>
      </c>
      <c r="D22" s="41"/>
      <c r="E22" s="41"/>
      <c r="F22" s="41"/>
      <c r="G22" s="41"/>
      <c r="H22" s="41"/>
      <c r="I22" s="41"/>
      <c r="J22" s="42"/>
    </row>
    <row r="23" spans="1:10" ht="12.75">
      <c r="A23" s="38" t="s">
        <v>129</v>
      </c>
      <c r="B23" s="39">
        <v>50</v>
      </c>
      <c r="C23" s="69" t="s">
        <v>132</v>
      </c>
      <c r="D23" s="41"/>
      <c r="E23" s="41"/>
      <c r="F23" s="41"/>
      <c r="G23" s="41"/>
      <c r="H23" s="41"/>
      <c r="I23" s="41"/>
      <c r="J23" s="42"/>
    </row>
    <row r="24" spans="1:10" ht="12.75">
      <c r="A24" s="83" t="s">
        <v>17</v>
      </c>
      <c r="B24" s="97">
        <f>SUM(B12:B23)</f>
        <v>603</v>
      </c>
      <c r="C24" s="84"/>
      <c r="D24" s="85"/>
      <c r="E24" s="85"/>
      <c r="F24" s="85"/>
      <c r="G24" s="85"/>
      <c r="H24" s="85"/>
      <c r="I24" s="85"/>
      <c r="J24" s="86"/>
    </row>
  </sheetData>
  <printOptions/>
  <pageMargins left="0.7875" right="0.7875" top="0.6222222222222222" bottom="0.6222222222222222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3">
      <selection activeCell="B22" sqref="B22"/>
    </sheetView>
  </sheetViews>
  <sheetFormatPr defaultColWidth="12.57421875" defaultRowHeight="12.75"/>
  <cols>
    <col min="1" max="1" width="8.421875" style="1" customWidth="1"/>
    <col min="2" max="2" width="16.28125" style="1" customWidth="1"/>
    <col min="3" max="254" width="11.57421875" style="1" customWidth="1"/>
  </cols>
  <sheetData>
    <row r="1" spans="1:10" ht="12.75">
      <c r="A1" s="10"/>
      <c r="B1" s="11"/>
      <c r="C1" s="11"/>
      <c r="D1" s="12"/>
      <c r="E1" s="62"/>
      <c r="F1" s="13"/>
      <c r="G1" s="13"/>
      <c r="H1" s="13"/>
      <c r="I1" s="13"/>
      <c r="J1" s="14"/>
    </row>
    <row r="2" spans="1:10" ht="12.75">
      <c r="A2" s="15"/>
      <c r="B2" s="17"/>
      <c r="C2" s="17"/>
      <c r="D2" s="18"/>
      <c r="E2" s="15"/>
      <c r="F2" s="63"/>
      <c r="G2" s="63"/>
      <c r="H2" s="63"/>
      <c r="I2" s="63"/>
      <c r="J2" s="64"/>
    </row>
    <row r="3" spans="1:10" ht="15">
      <c r="A3" s="15" t="s">
        <v>18</v>
      </c>
      <c r="B3" s="16" t="s">
        <v>19</v>
      </c>
      <c r="C3" s="17"/>
      <c r="D3" s="18"/>
      <c r="E3" s="19"/>
      <c r="F3" s="16" t="s">
        <v>20</v>
      </c>
      <c r="G3" s="17"/>
      <c r="H3" s="17"/>
      <c r="I3" s="17"/>
      <c r="J3" s="18"/>
    </row>
    <row r="4" spans="1:10" ht="15">
      <c r="A4" s="15"/>
      <c r="B4" s="16" t="s">
        <v>21</v>
      </c>
      <c r="C4" s="17"/>
      <c r="D4" s="18"/>
      <c r="E4" s="15"/>
      <c r="F4" s="17"/>
      <c r="G4" s="17"/>
      <c r="H4" s="17"/>
      <c r="I4" s="17"/>
      <c r="J4" s="18"/>
    </row>
    <row r="5" spans="1:10" ht="15">
      <c r="A5" s="15"/>
      <c r="B5" s="16"/>
      <c r="C5" s="17"/>
      <c r="D5" s="18"/>
      <c r="E5" s="15"/>
      <c r="F5" s="17"/>
      <c r="G5" s="17"/>
      <c r="H5" s="17"/>
      <c r="I5" s="17"/>
      <c r="J5" s="18"/>
    </row>
    <row r="6" spans="1:10" ht="15">
      <c r="A6" s="15"/>
      <c r="B6" s="16" t="s">
        <v>3</v>
      </c>
      <c r="C6" s="17"/>
      <c r="D6" s="18"/>
      <c r="E6" s="15"/>
      <c r="F6" s="17"/>
      <c r="G6" s="17"/>
      <c r="H6" s="17"/>
      <c r="I6" s="17"/>
      <c r="J6" s="18"/>
    </row>
    <row r="7" spans="1:10" ht="12.75">
      <c r="A7" s="20"/>
      <c r="B7" s="21"/>
      <c r="C7" s="21"/>
      <c r="D7" s="79"/>
      <c r="E7" s="80"/>
      <c r="F7" s="81"/>
      <c r="G7" s="81"/>
      <c r="H7" s="81"/>
      <c r="I7" s="81"/>
      <c r="J7" s="79"/>
    </row>
    <row r="8" spans="1:10" ht="12.7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15">
      <c r="A9" s="23"/>
      <c r="B9" s="24"/>
      <c r="C9" s="25" t="s">
        <v>133</v>
      </c>
      <c r="D9" s="26"/>
      <c r="E9" s="17"/>
      <c r="F9" s="17"/>
      <c r="G9" s="17"/>
      <c r="H9" s="17"/>
      <c r="I9" s="17"/>
      <c r="J9" s="18"/>
    </row>
    <row r="10" spans="1:10" ht="15">
      <c r="A10" s="20"/>
      <c r="B10" s="21"/>
      <c r="C10" s="21"/>
      <c r="D10" s="27"/>
      <c r="E10" s="21"/>
      <c r="F10" s="21"/>
      <c r="G10" s="21"/>
      <c r="H10" s="21"/>
      <c r="I10" s="21"/>
      <c r="J10" s="22"/>
    </row>
    <row r="11" spans="1:10" ht="12.75">
      <c r="A11" s="82" t="s">
        <v>23</v>
      </c>
      <c r="B11" s="83" t="s">
        <v>24</v>
      </c>
      <c r="C11" s="84" t="s">
        <v>25</v>
      </c>
      <c r="D11" s="85"/>
      <c r="E11" s="85"/>
      <c r="F11" s="85"/>
      <c r="G11" s="85"/>
      <c r="H11" s="85"/>
      <c r="I11" s="85"/>
      <c r="J11" s="86"/>
    </row>
    <row r="12" spans="1:10" ht="12.75">
      <c r="A12" s="48" t="s">
        <v>53</v>
      </c>
      <c r="B12" s="88">
        <v>1</v>
      </c>
      <c r="C12" s="49" t="s">
        <v>54</v>
      </c>
      <c r="D12" s="50"/>
      <c r="E12" s="50"/>
      <c r="F12" s="50"/>
      <c r="G12" s="50"/>
      <c r="H12" s="50"/>
      <c r="I12" s="50"/>
      <c r="J12" s="51"/>
    </row>
    <row r="13" spans="1:10" ht="12.75">
      <c r="A13" s="48" t="s">
        <v>53</v>
      </c>
      <c r="B13" s="88">
        <v>748</v>
      </c>
      <c r="C13" s="49" t="s">
        <v>117</v>
      </c>
      <c r="D13" s="50"/>
      <c r="E13" s="50"/>
      <c r="F13" s="50"/>
      <c r="G13" s="50"/>
      <c r="H13" s="50"/>
      <c r="I13" s="50"/>
      <c r="J13" s="51"/>
    </row>
    <row r="14" spans="1:10" ht="12.75">
      <c r="A14" s="48" t="s">
        <v>55</v>
      </c>
      <c r="B14" s="88">
        <v>95</v>
      </c>
      <c r="C14" s="49" t="s">
        <v>56</v>
      </c>
      <c r="D14" s="50"/>
      <c r="E14" s="50"/>
      <c r="F14" s="50"/>
      <c r="G14" s="50"/>
      <c r="H14" s="50"/>
      <c r="I14" s="50"/>
      <c r="J14" s="51"/>
    </row>
    <row r="15" spans="1:10" ht="12.75">
      <c r="A15" s="48" t="s">
        <v>55</v>
      </c>
      <c r="B15" s="88">
        <v>2</v>
      </c>
      <c r="C15" s="49" t="s">
        <v>57</v>
      </c>
      <c r="D15" s="50"/>
      <c r="E15" s="50"/>
      <c r="F15" s="50"/>
      <c r="G15" s="50"/>
      <c r="H15" s="50"/>
      <c r="I15" s="50"/>
      <c r="J15" s="51"/>
    </row>
    <row r="16" spans="1:10" ht="12.75">
      <c r="A16" s="87" t="s">
        <v>58</v>
      </c>
      <c r="B16" s="88">
        <v>10</v>
      </c>
      <c r="C16" s="49" t="s">
        <v>118</v>
      </c>
      <c r="D16" s="50"/>
      <c r="E16" s="50"/>
      <c r="F16" s="50"/>
      <c r="G16" s="50"/>
      <c r="H16" s="50"/>
      <c r="I16" s="50"/>
      <c r="J16" s="51"/>
    </row>
    <row r="17" spans="1:10" ht="12.75">
      <c r="A17" s="87" t="s">
        <v>62</v>
      </c>
      <c r="B17" s="88">
        <v>6</v>
      </c>
      <c r="C17" s="49" t="s">
        <v>121</v>
      </c>
      <c r="D17" s="50"/>
      <c r="E17" s="50"/>
      <c r="F17" s="50"/>
      <c r="G17" s="50"/>
      <c r="H17" s="50"/>
      <c r="I17" s="50"/>
      <c r="J17" s="51"/>
    </row>
    <row r="18" spans="1:10" ht="12.75">
      <c r="A18" s="87" t="s">
        <v>62</v>
      </c>
      <c r="B18" s="88">
        <v>5</v>
      </c>
      <c r="C18" s="49" t="s">
        <v>64</v>
      </c>
      <c r="D18" s="50"/>
      <c r="E18" s="110"/>
      <c r="F18" s="68"/>
      <c r="G18" s="68"/>
      <c r="H18" s="50"/>
      <c r="I18" s="50"/>
      <c r="J18" s="51"/>
    </row>
    <row r="19" spans="1:10" ht="12.75">
      <c r="A19" s="111" t="s">
        <v>95</v>
      </c>
      <c r="B19" s="88">
        <v>51</v>
      </c>
      <c r="C19" s="40" t="s">
        <v>122</v>
      </c>
      <c r="D19" s="41"/>
      <c r="E19" s="41"/>
      <c r="F19" s="41"/>
      <c r="G19" s="41"/>
      <c r="H19" s="41"/>
      <c r="I19" s="41"/>
      <c r="J19" s="42"/>
    </row>
    <row r="20" spans="1:10" ht="12.75">
      <c r="A20" s="38" t="s">
        <v>97</v>
      </c>
      <c r="B20" s="39">
        <v>14</v>
      </c>
      <c r="C20" s="40" t="s">
        <v>123</v>
      </c>
      <c r="D20" s="41"/>
      <c r="E20" s="41"/>
      <c r="F20" s="41"/>
      <c r="G20" s="41"/>
      <c r="H20" s="41"/>
      <c r="I20" s="41"/>
      <c r="J20" s="42"/>
    </row>
    <row r="21" spans="1:10" ht="12.75">
      <c r="A21" s="38" t="s">
        <v>97</v>
      </c>
      <c r="B21" s="39">
        <v>5</v>
      </c>
      <c r="C21" s="40" t="s">
        <v>124</v>
      </c>
      <c r="D21" s="41"/>
      <c r="E21" s="41"/>
      <c r="F21" s="41"/>
      <c r="G21" s="41"/>
      <c r="H21" s="41"/>
      <c r="I21" s="41"/>
      <c r="J21" s="42"/>
    </row>
    <row r="22" spans="1:10" ht="12.75">
      <c r="A22" s="83" t="s">
        <v>17</v>
      </c>
      <c r="B22" s="97">
        <f>SUM(B12:B21)</f>
        <v>937</v>
      </c>
      <c r="C22" s="84"/>
      <c r="D22" s="85"/>
      <c r="E22" s="85"/>
      <c r="F22" s="85"/>
      <c r="G22" s="85"/>
      <c r="H22" s="85"/>
      <c r="I22" s="85"/>
      <c r="J22" s="86"/>
    </row>
  </sheetData>
  <printOptions/>
  <pageMargins left="0.7875" right="0.7875" top="0.6222222222222222" bottom="0.6222222222222222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B22" sqref="B22"/>
    </sheetView>
  </sheetViews>
  <sheetFormatPr defaultColWidth="12.57421875" defaultRowHeight="12.75"/>
  <cols>
    <col min="1" max="1" width="8.00390625" style="1" customWidth="1"/>
    <col min="2" max="2" width="16.28125" style="1" customWidth="1"/>
    <col min="3" max="254" width="11.57421875" style="1" customWidth="1"/>
  </cols>
  <sheetData>
    <row r="1" spans="1:10" ht="12.75">
      <c r="A1" s="10"/>
      <c r="B1" s="11"/>
      <c r="C1" s="11"/>
      <c r="D1" s="12"/>
      <c r="E1" s="62"/>
      <c r="F1" s="13"/>
      <c r="G1" s="13"/>
      <c r="H1" s="13"/>
      <c r="I1" s="13"/>
      <c r="J1" s="14"/>
    </row>
    <row r="2" spans="1:10" ht="12.75">
      <c r="A2" s="15"/>
      <c r="B2" s="17"/>
      <c r="C2" s="17"/>
      <c r="D2" s="18"/>
      <c r="E2" s="15"/>
      <c r="F2" s="63"/>
      <c r="G2" s="63"/>
      <c r="H2" s="63"/>
      <c r="I2" s="63"/>
      <c r="J2" s="64"/>
    </row>
    <row r="3" spans="1:10" ht="15">
      <c r="A3" s="15" t="s">
        <v>18</v>
      </c>
      <c r="B3" s="16" t="s">
        <v>19</v>
      </c>
      <c r="C3" s="17"/>
      <c r="D3" s="18"/>
      <c r="E3" s="19"/>
      <c r="F3" s="16" t="s">
        <v>20</v>
      </c>
      <c r="G3" s="17"/>
      <c r="H3" s="17"/>
      <c r="I3" s="17"/>
      <c r="J3" s="18"/>
    </row>
    <row r="4" spans="1:10" ht="15">
      <c r="A4" s="15"/>
      <c r="B4" s="16" t="s">
        <v>21</v>
      </c>
      <c r="C4" s="17"/>
      <c r="D4" s="18"/>
      <c r="E4" s="15"/>
      <c r="F4" s="17"/>
      <c r="G4" s="17"/>
      <c r="H4" s="17"/>
      <c r="I4" s="17"/>
      <c r="J4" s="18"/>
    </row>
    <row r="5" spans="1:10" ht="15">
      <c r="A5" s="15"/>
      <c r="B5" s="16"/>
      <c r="C5" s="17"/>
      <c r="D5" s="18"/>
      <c r="E5" s="15"/>
      <c r="F5" s="17"/>
      <c r="G5" s="17"/>
      <c r="H5" s="17"/>
      <c r="I5" s="17"/>
      <c r="J5" s="18"/>
    </row>
    <row r="6" spans="1:10" ht="15">
      <c r="A6" s="15"/>
      <c r="B6" s="16" t="s">
        <v>3</v>
      </c>
      <c r="C6" s="17"/>
      <c r="D6" s="18"/>
      <c r="E6" s="15"/>
      <c r="F6" s="17"/>
      <c r="G6" s="17"/>
      <c r="H6" s="17"/>
      <c r="I6" s="17"/>
      <c r="J6" s="18"/>
    </row>
    <row r="7" spans="1:10" ht="12.75">
      <c r="A7" s="20"/>
      <c r="B7" s="21"/>
      <c r="C7" s="21"/>
      <c r="D7" s="79"/>
      <c r="E7" s="80"/>
      <c r="F7" s="81"/>
      <c r="G7" s="81"/>
      <c r="H7" s="81"/>
      <c r="I7" s="81"/>
      <c r="J7" s="79"/>
    </row>
    <row r="8" spans="1:10" ht="12.7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15">
      <c r="A9" s="23"/>
      <c r="B9" s="24"/>
      <c r="C9" s="25" t="s">
        <v>134</v>
      </c>
      <c r="D9" s="26"/>
      <c r="E9" s="17"/>
      <c r="F9" s="17"/>
      <c r="G9" s="17"/>
      <c r="H9" s="17"/>
      <c r="I9" s="17"/>
      <c r="J9" s="18"/>
    </row>
    <row r="10" spans="1:10" ht="15">
      <c r="A10" s="20"/>
      <c r="B10" s="21"/>
      <c r="C10" s="21"/>
      <c r="D10" s="27"/>
      <c r="E10" s="21"/>
      <c r="F10" s="21"/>
      <c r="G10" s="21"/>
      <c r="H10" s="21"/>
      <c r="I10" s="21"/>
      <c r="J10" s="22"/>
    </row>
    <row r="11" spans="1:10" ht="12.75">
      <c r="A11" s="116" t="s">
        <v>23</v>
      </c>
      <c r="B11" s="117" t="s">
        <v>24</v>
      </c>
      <c r="C11" s="118" t="s">
        <v>25</v>
      </c>
      <c r="D11" s="85"/>
      <c r="E11" s="85"/>
      <c r="F11" s="85"/>
      <c r="G11" s="85"/>
      <c r="H11" s="85"/>
      <c r="I11" s="85"/>
      <c r="J11" s="86"/>
    </row>
    <row r="12" spans="1:10" ht="12.75">
      <c r="A12" s="48" t="s">
        <v>53</v>
      </c>
      <c r="B12" s="88">
        <v>2</v>
      </c>
      <c r="C12" s="49" t="s">
        <v>54</v>
      </c>
      <c r="D12" s="50"/>
      <c r="E12" s="50"/>
      <c r="F12" s="50"/>
      <c r="G12" s="50"/>
      <c r="H12" s="50"/>
      <c r="I12" s="50"/>
      <c r="J12" s="51"/>
    </row>
    <row r="13" spans="1:10" ht="12.75">
      <c r="A13" s="48" t="s">
        <v>53</v>
      </c>
      <c r="B13" s="88">
        <v>660</v>
      </c>
      <c r="C13" s="49" t="s">
        <v>117</v>
      </c>
      <c r="D13" s="50"/>
      <c r="E13" s="50"/>
      <c r="F13" s="50"/>
      <c r="G13" s="50"/>
      <c r="H13" s="50"/>
      <c r="I13" s="50"/>
      <c r="J13" s="51"/>
    </row>
    <row r="14" spans="1:10" ht="12.75">
      <c r="A14" s="48" t="s">
        <v>55</v>
      </c>
      <c r="B14" s="88">
        <v>60</v>
      </c>
      <c r="C14" s="49" t="s">
        <v>56</v>
      </c>
      <c r="D14" s="50"/>
      <c r="E14" s="50"/>
      <c r="F14" s="50"/>
      <c r="G14" s="50"/>
      <c r="H14" s="50"/>
      <c r="I14" s="50"/>
      <c r="J14" s="51"/>
    </row>
    <row r="15" spans="1:10" ht="12.75">
      <c r="A15" s="48" t="s">
        <v>55</v>
      </c>
      <c r="B15" s="88">
        <v>2</v>
      </c>
      <c r="C15" s="49" t="s">
        <v>57</v>
      </c>
      <c r="D15" s="50"/>
      <c r="E15" s="50"/>
      <c r="F15" s="50"/>
      <c r="G15" s="50"/>
      <c r="H15" s="50"/>
      <c r="I15" s="50"/>
      <c r="J15" s="51"/>
    </row>
    <row r="16" spans="1:10" ht="12.75">
      <c r="A16" s="87" t="s">
        <v>58</v>
      </c>
      <c r="B16" s="88">
        <v>15</v>
      </c>
      <c r="C16" s="49" t="s">
        <v>118</v>
      </c>
      <c r="D16" s="50"/>
      <c r="E16" s="50"/>
      <c r="F16" s="50"/>
      <c r="G16" s="50"/>
      <c r="H16" s="50"/>
      <c r="I16" s="50"/>
      <c r="J16" s="51"/>
    </row>
    <row r="17" spans="1:10" ht="12.75">
      <c r="A17" s="87" t="s">
        <v>62</v>
      </c>
      <c r="B17" s="88">
        <v>7</v>
      </c>
      <c r="C17" s="49" t="s">
        <v>121</v>
      </c>
      <c r="D17" s="50"/>
      <c r="E17" s="50"/>
      <c r="F17" s="50"/>
      <c r="G17" s="50"/>
      <c r="H17" s="50"/>
      <c r="I17" s="50"/>
      <c r="J17" s="51"/>
    </row>
    <row r="18" spans="1:10" ht="12.75">
      <c r="A18" s="87" t="s">
        <v>62</v>
      </c>
      <c r="B18" s="88">
        <v>10</v>
      </c>
      <c r="C18" s="49" t="s">
        <v>64</v>
      </c>
      <c r="D18" s="50"/>
      <c r="E18" s="110"/>
      <c r="F18" s="68"/>
      <c r="G18" s="68"/>
      <c r="H18" s="50"/>
      <c r="I18" s="50"/>
      <c r="J18" s="51"/>
    </row>
    <row r="19" spans="1:10" ht="12.75">
      <c r="A19" s="38" t="s">
        <v>95</v>
      </c>
      <c r="B19" s="88">
        <v>66</v>
      </c>
      <c r="C19" s="40" t="s">
        <v>122</v>
      </c>
      <c r="D19" s="41"/>
      <c r="E19" s="41"/>
      <c r="F19" s="41"/>
      <c r="G19" s="41"/>
      <c r="H19" s="41"/>
      <c r="I19" s="41"/>
      <c r="J19" s="42"/>
    </row>
    <row r="20" spans="1:10" ht="12.75">
      <c r="A20" s="38" t="s">
        <v>97</v>
      </c>
      <c r="B20" s="39">
        <v>18</v>
      </c>
      <c r="C20" s="40" t="s">
        <v>123</v>
      </c>
      <c r="D20" s="41"/>
      <c r="E20" s="41"/>
      <c r="F20" s="41"/>
      <c r="G20" s="41"/>
      <c r="H20" s="41"/>
      <c r="I20" s="41"/>
      <c r="J20" s="42"/>
    </row>
    <row r="21" spans="1:10" ht="12.75">
      <c r="A21" s="38" t="s">
        <v>97</v>
      </c>
      <c r="B21" s="39">
        <v>10</v>
      </c>
      <c r="C21" s="40" t="s">
        <v>124</v>
      </c>
      <c r="D21" s="41"/>
      <c r="E21" s="41"/>
      <c r="F21" s="41"/>
      <c r="G21" s="41"/>
      <c r="H21" s="41"/>
      <c r="I21" s="41"/>
      <c r="J21" s="42"/>
    </row>
    <row r="22" spans="1:10" ht="12.75">
      <c r="A22" s="38" t="s">
        <v>129</v>
      </c>
      <c r="B22" s="39">
        <v>180</v>
      </c>
      <c r="C22" s="40" t="s">
        <v>135</v>
      </c>
      <c r="D22" s="41"/>
      <c r="E22" s="41"/>
      <c r="F22" s="41"/>
      <c r="G22" s="41"/>
      <c r="H22" s="41"/>
      <c r="I22" s="41"/>
      <c r="J22" s="42"/>
    </row>
    <row r="23" spans="1:10" ht="12.75">
      <c r="A23" s="83" t="s">
        <v>17</v>
      </c>
      <c r="B23" s="97">
        <f>SUM(B12:B22)</f>
        <v>1030</v>
      </c>
      <c r="C23" s="84"/>
      <c r="D23" s="85"/>
      <c r="E23" s="85"/>
      <c r="F23" s="85"/>
      <c r="G23" s="85"/>
      <c r="H23" s="85"/>
      <c r="I23" s="85"/>
      <c r="J23" s="86"/>
    </row>
  </sheetData>
  <printOptions/>
  <pageMargins left="0.7875" right="0.7875" top="0.6222222222222222" bottom="0.6222222222222222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B18" sqref="B18"/>
    </sheetView>
  </sheetViews>
  <sheetFormatPr defaultColWidth="12.57421875" defaultRowHeight="12.75"/>
  <cols>
    <col min="1" max="1" width="8.7109375" style="1" customWidth="1"/>
    <col min="2" max="2" width="18.421875" style="1" customWidth="1"/>
    <col min="3" max="7" width="11.57421875" style="1" customWidth="1"/>
    <col min="8" max="8" width="8.140625" style="1" customWidth="1"/>
    <col min="9" max="254" width="11.57421875" style="1" customWidth="1"/>
  </cols>
  <sheetData>
    <row r="1" spans="1:10" ht="12.75">
      <c r="A1" s="10"/>
      <c r="B1" s="11"/>
      <c r="C1" s="11"/>
      <c r="D1" s="12"/>
      <c r="E1" s="62"/>
      <c r="F1" s="13"/>
      <c r="G1" s="13"/>
      <c r="H1" s="13"/>
      <c r="I1" s="13"/>
      <c r="J1" s="14"/>
    </row>
    <row r="2" spans="1:10" ht="12.75">
      <c r="A2" s="15"/>
      <c r="B2" s="17"/>
      <c r="C2" s="17"/>
      <c r="D2" s="18"/>
      <c r="E2" s="15"/>
      <c r="F2" s="63"/>
      <c r="G2" s="63"/>
      <c r="H2" s="63"/>
      <c r="I2" s="63"/>
      <c r="J2" s="64"/>
    </row>
    <row r="3" spans="1:10" ht="15">
      <c r="A3" s="15" t="s">
        <v>18</v>
      </c>
      <c r="B3" s="16" t="s">
        <v>19</v>
      </c>
      <c r="C3" s="17"/>
      <c r="D3" s="18"/>
      <c r="E3" s="19"/>
      <c r="F3" s="16" t="s">
        <v>20</v>
      </c>
      <c r="G3" s="17"/>
      <c r="H3" s="17"/>
      <c r="I3" s="17"/>
      <c r="J3" s="18"/>
    </row>
    <row r="4" spans="1:10" ht="15">
      <c r="A4" s="15"/>
      <c r="B4" s="16" t="s">
        <v>21</v>
      </c>
      <c r="C4" s="17"/>
      <c r="D4" s="18"/>
      <c r="E4" s="15"/>
      <c r="F4" s="17"/>
      <c r="G4" s="17"/>
      <c r="H4" s="17"/>
      <c r="I4" s="17"/>
      <c r="J4" s="18"/>
    </row>
    <row r="5" spans="1:10" ht="15">
      <c r="A5" s="15"/>
      <c r="B5" s="16"/>
      <c r="C5" s="17"/>
      <c r="D5" s="18"/>
      <c r="E5" s="15"/>
      <c r="F5" s="17"/>
      <c r="G5" s="17"/>
      <c r="H5" s="17"/>
      <c r="I5" s="17"/>
      <c r="J5" s="18"/>
    </row>
    <row r="6" spans="1:10" ht="15">
      <c r="A6" s="15"/>
      <c r="B6" s="16" t="s">
        <v>3</v>
      </c>
      <c r="C6" s="17"/>
      <c r="D6" s="18"/>
      <c r="E6" s="15"/>
      <c r="F6" s="17"/>
      <c r="G6" s="17"/>
      <c r="H6" s="17"/>
      <c r="I6" s="17"/>
      <c r="J6" s="18"/>
    </row>
    <row r="7" spans="1:10" ht="12.75">
      <c r="A7" s="20"/>
      <c r="B7" s="21"/>
      <c r="C7" s="21"/>
      <c r="D7" s="79"/>
      <c r="E7" s="80"/>
      <c r="F7" s="81"/>
      <c r="G7" s="81"/>
      <c r="H7" s="81"/>
      <c r="I7" s="81"/>
      <c r="J7" s="79"/>
    </row>
    <row r="8" spans="1:10" ht="12.7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15">
      <c r="A9" s="23"/>
      <c r="B9" s="24"/>
      <c r="C9" s="25" t="s">
        <v>136</v>
      </c>
      <c r="D9" s="26"/>
      <c r="E9" s="17"/>
      <c r="F9" s="17"/>
      <c r="G9" s="17"/>
      <c r="H9" s="17"/>
      <c r="I9" s="17"/>
      <c r="J9" s="18"/>
    </row>
    <row r="10" spans="1:10" ht="15">
      <c r="A10" s="20"/>
      <c r="B10" s="21"/>
      <c r="C10" s="21"/>
      <c r="D10" s="27"/>
      <c r="E10" s="21"/>
      <c r="F10" s="21"/>
      <c r="G10" s="21"/>
      <c r="H10" s="21"/>
      <c r="I10" s="21"/>
      <c r="J10" s="22"/>
    </row>
    <row r="11" spans="1:10" ht="12.75">
      <c r="A11" s="82" t="s">
        <v>23</v>
      </c>
      <c r="B11" s="83" t="s">
        <v>24</v>
      </c>
      <c r="C11" s="84" t="s">
        <v>25</v>
      </c>
      <c r="D11" s="85"/>
      <c r="E11" s="85"/>
      <c r="F11" s="85"/>
      <c r="G11" s="85"/>
      <c r="H11" s="85"/>
      <c r="I11" s="85"/>
      <c r="J11" s="86"/>
    </row>
    <row r="12" spans="1:10" ht="12.75">
      <c r="A12" s="48" t="s">
        <v>53</v>
      </c>
      <c r="B12" s="39">
        <v>15</v>
      </c>
      <c r="C12" s="49" t="s">
        <v>54</v>
      </c>
      <c r="D12" s="50"/>
      <c r="E12" s="50"/>
      <c r="F12" s="50"/>
      <c r="G12" s="50"/>
      <c r="H12" s="50"/>
      <c r="I12" s="50"/>
      <c r="J12" s="51"/>
    </row>
    <row r="13" spans="1:10" ht="12.75">
      <c r="A13" s="48" t="s">
        <v>55</v>
      </c>
      <c r="B13" s="60">
        <v>1</v>
      </c>
      <c r="C13" s="49" t="s">
        <v>56</v>
      </c>
      <c r="D13" s="50"/>
      <c r="E13" s="50"/>
      <c r="F13" s="50"/>
      <c r="G13" s="50"/>
      <c r="H13" s="50"/>
      <c r="I13" s="50"/>
      <c r="J13" s="51"/>
    </row>
    <row r="14" spans="1:10" ht="12.75">
      <c r="A14" s="48" t="s">
        <v>55</v>
      </c>
      <c r="B14" s="39">
        <v>50</v>
      </c>
      <c r="C14" s="49" t="s">
        <v>57</v>
      </c>
      <c r="D14" s="50"/>
      <c r="E14" s="50"/>
      <c r="F14" s="50"/>
      <c r="G14" s="50"/>
      <c r="H14" s="50"/>
      <c r="I14" s="50"/>
      <c r="J14" s="51"/>
    </row>
    <row r="15" spans="1:10" ht="12.75">
      <c r="A15" s="87" t="s">
        <v>58</v>
      </c>
      <c r="B15" s="88">
        <v>150</v>
      </c>
      <c r="C15" s="49" t="s">
        <v>118</v>
      </c>
      <c r="D15" s="50"/>
      <c r="E15" s="50"/>
      <c r="F15" s="50"/>
      <c r="G15" s="50"/>
      <c r="H15" s="50"/>
      <c r="I15" s="50"/>
      <c r="J15" s="51"/>
    </row>
    <row r="16" spans="1:10" ht="12.75">
      <c r="A16" s="87" t="s">
        <v>62</v>
      </c>
      <c r="B16" s="88">
        <v>10</v>
      </c>
      <c r="C16" s="49" t="s">
        <v>121</v>
      </c>
      <c r="D16" s="50"/>
      <c r="E16" s="50"/>
      <c r="F16" s="50"/>
      <c r="G16" s="50"/>
      <c r="H16" s="50"/>
      <c r="I16" s="50"/>
      <c r="J16" s="51"/>
    </row>
    <row r="17" spans="1:10" ht="12.75">
      <c r="A17" s="87" t="s">
        <v>62</v>
      </c>
      <c r="B17" s="88">
        <v>140</v>
      </c>
      <c r="C17" s="49" t="s">
        <v>64</v>
      </c>
      <c r="D17" s="50"/>
      <c r="E17" s="110"/>
      <c r="F17" s="68"/>
      <c r="G17" s="68"/>
      <c r="H17" s="50"/>
      <c r="I17" s="50"/>
      <c r="J17" s="51"/>
    </row>
    <row r="18" spans="1:10" ht="12.75">
      <c r="A18" s="87" t="s">
        <v>67</v>
      </c>
      <c r="B18" s="88">
        <v>205</v>
      </c>
      <c r="C18" s="49" t="s">
        <v>137</v>
      </c>
      <c r="D18" s="50"/>
      <c r="E18" s="110"/>
      <c r="F18" s="68"/>
      <c r="G18" s="68"/>
      <c r="H18" s="50"/>
      <c r="I18" s="50"/>
      <c r="J18" s="51"/>
    </row>
    <row r="19" spans="1:10" ht="12.75">
      <c r="A19" s="119" t="s">
        <v>65</v>
      </c>
      <c r="B19" s="60">
        <v>20</v>
      </c>
      <c r="C19" s="49" t="s">
        <v>138</v>
      </c>
      <c r="D19" s="50"/>
      <c r="E19" s="50"/>
      <c r="F19" s="50"/>
      <c r="G19" s="50"/>
      <c r="H19" s="50"/>
      <c r="I19" s="50"/>
      <c r="J19" s="51"/>
    </row>
    <row r="20" spans="1:10" ht="12.75">
      <c r="A20" s="83" t="s">
        <v>17</v>
      </c>
      <c r="B20" s="97">
        <f>SUM(B12:B19)</f>
        <v>591</v>
      </c>
      <c r="C20" s="84"/>
      <c r="D20" s="85"/>
      <c r="E20" s="85"/>
      <c r="F20" s="85"/>
      <c r="G20" s="85"/>
      <c r="H20" s="85"/>
      <c r="I20" s="85"/>
      <c r="J20" s="86"/>
    </row>
  </sheetData>
  <printOptions/>
  <pageMargins left="0.7875" right="0.5902777777777778" top="0.6222222222222222" bottom="0.6222222222222222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24" sqref="D24"/>
    </sheetView>
  </sheetViews>
  <sheetFormatPr defaultColWidth="12.57421875" defaultRowHeight="12.75"/>
  <cols>
    <col min="1" max="1" width="9.421875" style="1" customWidth="1"/>
    <col min="2" max="2" width="16.28125" style="1" customWidth="1"/>
    <col min="3" max="254" width="11.57421875" style="1" customWidth="1"/>
  </cols>
  <sheetData>
    <row r="1" spans="1:10" ht="15">
      <c r="A1" s="120"/>
      <c r="B1" s="121"/>
      <c r="C1" s="122"/>
      <c r="D1" s="122"/>
      <c r="E1" s="123"/>
      <c r="F1" s="122"/>
      <c r="G1" s="122"/>
      <c r="H1" s="122"/>
      <c r="I1" s="122"/>
      <c r="J1" s="124"/>
    </row>
    <row r="2" spans="1:10" ht="15">
      <c r="A2" s="125"/>
      <c r="B2" s="126"/>
      <c r="C2" s="16"/>
      <c r="D2" s="16"/>
      <c r="E2" s="19"/>
      <c r="F2" s="16"/>
      <c r="G2" s="16"/>
      <c r="H2" s="16"/>
      <c r="I2" s="16"/>
      <c r="J2" s="127"/>
    </row>
    <row r="3" spans="1:10" ht="15">
      <c r="A3" s="125"/>
      <c r="B3" s="16" t="s">
        <v>19</v>
      </c>
      <c r="C3" s="16"/>
      <c r="D3" s="16"/>
      <c r="E3" s="19"/>
      <c r="F3" s="16" t="s">
        <v>20</v>
      </c>
      <c r="G3" s="16"/>
      <c r="H3" s="16"/>
      <c r="I3" s="16"/>
      <c r="J3" s="127"/>
    </row>
    <row r="4" spans="1:10" ht="15">
      <c r="A4" s="125"/>
      <c r="B4" s="16" t="s">
        <v>21</v>
      </c>
      <c r="C4" s="16"/>
      <c r="D4" s="16"/>
      <c r="E4" s="19"/>
      <c r="F4" s="16"/>
      <c r="G4" s="16"/>
      <c r="H4" s="16"/>
      <c r="I4" s="16"/>
      <c r="J4" s="127"/>
    </row>
    <row r="5" spans="1:10" ht="15">
      <c r="A5" s="125"/>
      <c r="B5" s="16"/>
      <c r="C5" s="16"/>
      <c r="D5" s="16"/>
      <c r="E5" s="19"/>
      <c r="F5" s="16"/>
      <c r="G5" s="16"/>
      <c r="H5" s="16"/>
      <c r="I5" s="16"/>
      <c r="J5" s="127"/>
    </row>
    <row r="6" spans="1:10" ht="15">
      <c r="A6" s="125"/>
      <c r="B6" s="16" t="s">
        <v>3</v>
      </c>
      <c r="C6" s="16"/>
      <c r="D6" s="16"/>
      <c r="E6" s="19"/>
      <c r="F6" s="16"/>
      <c r="G6" s="16"/>
      <c r="H6" s="16"/>
      <c r="I6" s="16"/>
      <c r="J6" s="127"/>
    </row>
    <row r="7" spans="1:10" ht="15">
      <c r="A7" s="125"/>
      <c r="B7" s="126"/>
      <c r="C7" s="16"/>
      <c r="D7" s="16"/>
      <c r="E7" s="19"/>
      <c r="F7" s="16"/>
      <c r="G7" s="16"/>
      <c r="H7" s="16"/>
      <c r="I7" s="16"/>
      <c r="J7" s="127"/>
    </row>
    <row r="8" spans="1:10" ht="15">
      <c r="A8" s="128"/>
      <c r="B8" s="129"/>
      <c r="C8" s="27"/>
      <c r="D8" s="27"/>
      <c r="E8" s="130"/>
      <c r="F8" s="27"/>
      <c r="G8" s="27"/>
      <c r="H8" s="27"/>
      <c r="I8" s="27"/>
      <c r="J8" s="131"/>
    </row>
    <row r="9" spans="1:10" ht="15">
      <c r="A9" s="125"/>
      <c r="B9" s="126"/>
      <c r="C9" s="16"/>
      <c r="D9" s="16"/>
      <c r="E9" s="16"/>
      <c r="F9" s="16"/>
      <c r="G9" s="16"/>
      <c r="H9" s="16"/>
      <c r="I9" s="16"/>
      <c r="J9" s="127"/>
    </row>
    <row r="10" spans="1:10" ht="15">
      <c r="A10" s="125"/>
      <c r="B10" s="126"/>
      <c r="C10" s="25" t="s">
        <v>139</v>
      </c>
      <c r="D10" s="16"/>
      <c r="E10" s="16"/>
      <c r="F10" s="16"/>
      <c r="G10" s="16"/>
      <c r="H10" s="16"/>
      <c r="I10" s="16"/>
      <c r="J10" s="127"/>
    </row>
    <row r="11" spans="1:10" ht="15">
      <c r="A11" s="125"/>
      <c r="B11" s="126"/>
      <c r="C11" s="16"/>
      <c r="D11" s="16"/>
      <c r="E11" s="16"/>
      <c r="F11" s="16"/>
      <c r="G11" s="16"/>
      <c r="H11" s="16"/>
      <c r="I11" s="16"/>
      <c r="J11" s="127"/>
    </row>
    <row r="12" spans="1:10" ht="12.75">
      <c r="A12" s="82" t="s">
        <v>23</v>
      </c>
      <c r="B12" s="132" t="s">
        <v>24</v>
      </c>
      <c r="C12" s="84" t="s">
        <v>25</v>
      </c>
      <c r="D12" s="85"/>
      <c r="E12" s="85"/>
      <c r="F12" s="85"/>
      <c r="G12" s="85"/>
      <c r="H12" s="85"/>
      <c r="I12" s="85"/>
      <c r="J12" s="86"/>
    </row>
    <row r="13" spans="1:10" ht="12.75">
      <c r="A13" s="38" t="s">
        <v>62</v>
      </c>
      <c r="B13" s="39">
        <v>20</v>
      </c>
      <c r="C13" s="133" t="s">
        <v>140</v>
      </c>
      <c r="D13" s="50"/>
      <c r="E13" s="50"/>
      <c r="F13" s="50"/>
      <c r="G13" s="50"/>
      <c r="H13" s="50"/>
      <c r="I13" s="50"/>
      <c r="J13" s="51"/>
    </row>
    <row r="14" spans="1:10" ht="12.75">
      <c r="A14" s="38" t="s">
        <v>126</v>
      </c>
      <c r="B14" s="39">
        <v>10</v>
      </c>
      <c r="C14" s="133" t="s">
        <v>141</v>
      </c>
      <c r="D14" s="50"/>
      <c r="E14" s="50"/>
      <c r="F14" s="50"/>
      <c r="G14" s="50"/>
      <c r="H14" s="50"/>
      <c r="I14" s="50"/>
      <c r="J14" s="51"/>
    </row>
    <row r="15" spans="1:10" ht="12.75">
      <c r="A15" s="38" t="s">
        <v>126</v>
      </c>
      <c r="B15" s="39">
        <v>50</v>
      </c>
      <c r="C15" s="133" t="s">
        <v>142</v>
      </c>
      <c r="D15" s="50"/>
      <c r="E15" s="50"/>
      <c r="F15" s="50"/>
      <c r="G15" s="50"/>
      <c r="H15" s="50"/>
      <c r="I15" s="50"/>
      <c r="J15" s="51"/>
    </row>
    <row r="16" spans="1:10" ht="12.75">
      <c r="A16" s="83" t="s">
        <v>17</v>
      </c>
      <c r="B16" s="134">
        <f>SUM(B13:B15)</f>
        <v>80</v>
      </c>
      <c r="C16" s="98"/>
      <c r="D16" s="99"/>
      <c r="E16" s="99"/>
      <c r="F16" s="99"/>
      <c r="G16" s="99"/>
      <c r="H16" s="99"/>
      <c r="I16" s="99"/>
      <c r="J16" s="100"/>
    </row>
    <row r="17" spans="1:10" ht="15">
      <c r="A17" s="135"/>
      <c r="B17" s="121"/>
      <c r="C17" s="122"/>
      <c r="D17" s="122"/>
      <c r="E17" s="122"/>
      <c r="F17" s="122"/>
      <c r="G17" s="122"/>
      <c r="H17" s="122"/>
      <c r="I17" s="122"/>
      <c r="J17" s="122"/>
    </row>
  </sheetData>
  <printOptions/>
  <pageMargins left="0.7875" right="0.7875" top="0.6222222222222222" bottom="0.6222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I10" sqref="I10"/>
    </sheetView>
  </sheetViews>
  <sheetFormatPr defaultColWidth="12.57421875" defaultRowHeight="12.75"/>
  <cols>
    <col min="1" max="1" width="8.421875" style="1" customWidth="1"/>
    <col min="2" max="2" width="16.00390625" style="1" customWidth="1"/>
    <col min="3" max="254" width="11.57421875" style="1" customWidth="1"/>
  </cols>
  <sheetData>
    <row r="1" spans="1:10" ht="12.75">
      <c r="A1" s="10"/>
      <c r="B1" s="11"/>
      <c r="C1" s="11"/>
      <c r="D1" s="12"/>
      <c r="E1" s="10"/>
      <c r="F1" s="13"/>
      <c r="G1" s="13"/>
      <c r="H1" s="13"/>
      <c r="I1" s="13"/>
      <c r="J1" s="14"/>
    </row>
    <row r="2" spans="1:10" ht="15">
      <c r="A2" s="15" t="s">
        <v>18</v>
      </c>
      <c r="B2" s="16" t="s">
        <v>19</v>
      </c>
      <c r="C2" s="17"/>
      <c r="D2" s="18"/>
      <c r="E2" s="19"/>
      <c r="F2" s="16" t="s">
        <v>20</v>
      </c>
      <c r="G2" s="17"/>
      <c r="H2" s="17"/>
      <c r="I2" s="17"/>
      <c r="J2" s="18"/>
    </row>
    <row r="3" spans="1:10" ht="15">
      <c r="A3" s="15"/>
      <c r="B3" s="16" t="s">
        <v>21</v>
      </c>
      <c r="C3" s="17"/>
      <c r="D3" s="18"/>
      <c r="E3" s="15"/>
      <c r="F3" s="17"/>
      <c r="G3" s="17"/>
      <c r="H3" s="17"/>
      <c r="I3" s="17"/>
      <c r="J3" s="18"/>
    </row>
    <row r="4" spans="1:10" ht="15">
      <c r="A4" s="15"/>
      <c r="B4" s="16"/>
      <c r="C4" s="17"/>
      <c r="D4" s="18"/>
      <c r="E4" s="15"/>
      <c r="F4" s="17"/>
      <c r="G4" s="17"/>
      <c r="H4" s="17"/>
      <c r="I4" s="17"/>
      <c r="J4" s="18"/>
    </row>
    <row r="5" spans="1:10" ht="15">
      <c r="A5" s="15"/>
      <c r="B5" s="16" t="s">
        <v>2</v>
      </c>
      <c r="C5" s="17"/>
      <c r="D5" s="18"/>
      <c r="E5" s="15"/>
      <c r="F5" s="17"/>
      <c r="G5" s="17"/>
      <c r="H5" s="17"/>
      <c r="I5" s="17"/>
      <c r="J5" s="18"/>
    </row>
    <row r="6" spans="1:10" ht="12.75">
      <c r="A6" s="20"/>
      <c r="B6" s="21"/>
      <c r="C6" s="21"/>
      <c r="D6" s="22"/>
      <c r="E6" s="20"/>
      <c r="F6" s="21"/>
      <c r="G6" s="21"/>
      <c r="H6" s="21"/>
      <c r="I6" s="21"/>
      <c r="J6" s="22"/>
    </row>
    <row r="7" spans="1:10" ht="12.75">
      <c r="A7" s="10"/>
      <c r="B7" s="11"/>
      <c r="C7" s="11"/>
      <c r="D7" s="11"/>
      <c r="E7" s="11"/>
      <c r="F7" s="11"/>
      <c r="G7" s="11"/>
      <c r="H7" s="11"/>
      <c r="I7" s="11"/>
      <c r="J7" s="12"/>
    </row>
    <row r="8" spans="1:10" ht="15">
      <c r="A8" s="23"/>
      <c r="B8" s="24"/>
      <c r="C8" s="25" t="s">
        <v>22</v>
      </c>
      <c r="D8" s="26"/>
      <c r="E8" s="17"/>
      <c r="F8" s="17"/>
      <c r="G8" s="17"/>
      <c r="H8" s="17"/>
      <c r="I8" s="17"/>
      <c r="J8" s="18"/>
    </row>
    <row r="9" spans="1:10" ht="15">
      <c r="A9" s="20"/>
      <c r="B9" s="21"/>
      <c r="C9" s="21"/>
      <c r="D9" s="27"/>
      <c r="E9" s="21"/>
      <c r="F9" s="21"/>
      <c r="G9" s="21"/>
      <c r="H9" s="21"/>
      <c r="I9" s="21"/>
      <c r="J9" s="22"/>
    </row>
    <row r="10" spans="1:10" ht="12.75">
      <c r="A10" s="28" t="s">
        <v>23</v>
      </c>
      <c r="B10" s="29" t="s">
        <v>24</v>
      </c>
      <c r="C10" s="30" t="s">
        <v>25</v>
      </c>
      <c r="D10" s="31"/>
      <c r="E10" s="31"/>
      <c r="F10" s="31"/>
      <c r="G10" s="31"/>
      <c r="H10" s="31"/>
      <c r="I10" s="31"/>
      <c r="J10" s="32"/>
    </row>
    <row r="11" spans="1:10" ht="12.75">
      <c r="A11" s="33" t="s">
        <v>26</v>
      </c>
      <c r="B11" s="34">
        <v>7827</v>
      </c>
      <c r="C11" s="35" t="s">
        <v>27</v>
      </c>
      <c r="D11" s="36"/>
      <c r="E11" s="36"/>
      <c r="F11" s="36"/>
      <c r="G11" s="36"/>
      <c r="H11" s="36"/>
      <c r="I11" s="36"/>
      <c r="J11" s="37"/>
    </row>
    <row r="12" spans="1:10" ht="12.75">
      <c r="A12" s="38" t="s">
        <v>28</v>
      </c>
      <c r="B12" s="39">
        <v>749</v>
      </c>
      <c r="C12" s="40" t="s">
        <v>29</v>
      </c>
      <c r="D12" s="41"/>
      <c r="E12" s="41"/>
      <c r="F12" s="41"/>
      <c r="G12" s="41"/>
      <c r="H12" s="41"/>
      <c r="I12" s="41"/>
      <c r="J12" s="42"/>
    </row>
    <row r="13" spans="1:10" ht="12.75">
      <c r="A13" s="29" t="s">
        <v>17</v>
      </c>
      <c r="B13" s="43">
        <f>SUM(B11:B12)</f>
        <v>8576</v>
      </c>
      <c r="C13" s="44"/>
      <c r="D13" s="45"/>
      <c r="E13" s="45"/>
      <c r="F13" s="45"/>
      <c r="G13" s="45"/>
      <c r="H13" s="45"/>
      <c r="I13" s="45"/>
      <c r="J13" s="46"/>
    </row>
    <row r="14" spans="1:10" ht="12.75">
      <c r="A14" s="40"/>
      <c r="B14" s="47"/>
      <c r="C14" s="41"/>
      <c r="D14" s="41"/>
      <c r="E14" s="41"/>
      <c r="F14" s="41"/>
      <c r="G14" s="41"/>
      <c r="H14" s="41"/>
      <c r="I14" s="41"/>
      <c r="J14" s="42"/>
    </row>
    <row r="15" spans="1:10" ht="12.75">
      <c r="A15" s="48" t="s">
        <v>28</v>
      </c>
      <c r="B15" s="39">
        <v>2568</v>
      </c>
      <c r="C15" s="49" t="s">
        <v>30</v>
      </c>
      <c r="D15" s="50"/>
      <c r="E15" s="50"/>
      <c r="F15" s="50"/>
      <c r="G15" s="50"/>
      <c r="H15" s="50"/>
      <c r="I15" s="50"/>
      <c r="J15" s="51"/>
    </row>
    <row r="16" spans="1:10" ht="12.75">
      <c r="A16" s="48" t="s">
        <v>28</v>
      </c>
      <c r="B16" s="39">
        <v>156</v>
      </c>
      <c r="C16" s="52" t="s">
        <v>31</v>
      </c>
      <c r="D16" s="21"/>
      <c r="E16" s="21"/>
      <c r="F16" s="21"/>
      <c r="G16" s="21"/>
      <c r="H16" s="21"/>
      <c r="I16" s="21"/>
      <c r="J16" s="22"/>
    </row>
    <row r="17" spans="1:10" ht="12.75">
      <c r="A17" s="53" t="s">
        <v>17</v>
      </c>
      <c r="B17" s="43">
        <f>SUM(B15:B16)</f>
        <v>2724</v>
      </c>
      <c r="C17" s="30"/>
      <c r="D17" s="31"/>
      <c r="E17" s="31"/>
      <c r="F17" s="31"/>
      <c r="G17" s="31"/>
      <c r="H17" s="31"/>
      <c r="I17" s="31"/>
      <c r="J17" s="32"/>
    </row>
    <row r="18" spans="1:10" ht="12.75">
      <c r="A18" s="49"/>
      <c r="B18" s="47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48" t="s">
        <v>28</v>
      </c>
      <c r="B19" s="39">
        <v>1067</v>
      </c>
      <c r="C19" s="49" t="s">
        <v>32</v>
      </c>
      <c r="D19" s="50"/>
      <c r="E19" s="50"/>
      <c r="F19" s="50"/>
      <c r="G19" s="50"/>
      <c r="H19" s="50"/>
      <c r="I19" s="50"/>
      <c r="J19" s="51"/>
    </row>
    <row r="20" spans="1:10" ht="12.75">
      <c r="A20" s="53" t="s">
        <v>17</v>
      </c>
      <c r="B20" s="43">
        <f>SUM(B19)</f>
        <v>1067</v>
      </c>
      <c r="C20" s="30"/>
      <c r="D20" s="31"/>
      <c r="E20" s="31"/>
      <c r="F20" s="31"/>
      <c r="G20" s="31"/>
      <c r="H20" s="31"/>
      <c r="I20" s="31"/>
      <c r="J20" s="32"/>
    </row>
    <row r="21" spans="1:10" ht="12.75">
      <c r="A21" s="49"/>
      <c r="B21" s="47"/>
      <c r="C21" s="50"/>
      <c r="D21" s="50"/>
      <c r="E21" s="50"/>
      <c r="F21" s="50"/>
      <c r="G21" s="50"/>
      <c r="H21" s="50"/>
      <c r="I21" s="50"/>
      <c r="J21" s="51"/>
    </row>
    <row r="22" spans="1:10" ht="12.75">
      <c r="A22" s="48" t="s">
        <v>28</v>
      </c>
      <c r="B22" s="39">
        <v>1310</v>
      </c>
      <c r="C22" s="49" t="s">
        <v>33</v>
      </c>
      <c r="D22" s="50"/>
      <c r="E22" s="50"/>
      <c r="F22" s="50"/>
      <c r="G22" s="50"/>
      <c r="H22" s="50"/>
      <c r="I22" s="50"/>
      <c r="J22" s="51"/>
    </row>
    <row r="23" spans="1:10" ht="12.75">
      <c r="A23" s="54" t="s">
        <v>28</v>
      </c>
      <c r="B23" s="39">
        <v>70</v>
      </c>
      <c r="C23" s="49" t="s">
        <v>34</v>
      </c>
      <c r="D23" s="50"/>
      <c r="E23" s="50"/>
      <c r="F23" s="50"/>
      <c r="G23" s="50"/>
      <c r="H23" s="50"/>
      <c r="I23" s="50"/>
      <c r="J23" s="51"/>
    </row>
    <row r="24" spans="1:10" ht="12.75">
      <c r="A24" s="55" t="s">
        <v>17</v>
      </c>
      <c r="B24" s="56">
        <f>SUM(B22:B23)</f>
        <v>1380</v>
      </c>
      <c r="C24" s="57"/>
      <c r="D24" s="58"/>
      <c r="E24" s="58"/>
      <c r="F24" s="58"/>
      <c r="G24" s="58"/>
      <c r="H24" s="58"/>
      <c r="I24" s="58"/>
      <c r="J24" s="59"/>
    </row>
    <row r="25" spans="1:10" ht="9.75" customHeight="1">
      <c r="A25" s="48"/>
      <c r="B25" s="39"/>
      <c r="C25" s="49"/>
      <c r="D25" s="50"/>
      <c r="E25" s="50"/>
      <c r="F25" s="50"/>
      <c r="G25" s="50"/>
      <c r="H25" s="50"/>
      <c r="I25" s="50"/>
      <c r="J25" s="51"/>
    </row>
    <row r="26" spans="1:10" ht="12.75">
      <c r="A26" s="48" t="s">
        <v>28</v>
      </c>
      <c r="B26" s="39">
        <v>65</v>
      </c>
      <c r="C26" s="49" t="s">
        <v>35</v>
      </c>
      <c r="D26" s="50"/>
      <c r="E26" s="50"/>
      <c r="F26" s="50"/>
      <c r="G26" s="50"/>
      <c r="H26" s="50"/>
      <c r="I26" s="50"/>
      <c r="J26" s="51"/>
    </row>
    <row r="27" spans="1:10" ht="12.75">
      <c r="A27" s="48" t="s">
        <v>28</v>
      </c>
      <c r="B27" s="39">
        <v>45</v>
      </c>
      <c r="C27" s="49" t="s">
        <v>36</v>
      </c>
      <c r="D27" s="50"/>
      <c r="E27" s="50"/>
      <c r="F27" s="50"/>
      <c r="G27" s="50"/>
      <c r="H27" s="50"/>
      <c r="I27" s="50"/>
      <c r="J27" s="51"/>
    </row>
    <row r="28" spans="1:10" ht="12.75">
      <c r="A28" s="48" t="s">
        <v>28</v>
      </c>
      <c r="B28" s="60">
        <v>20</v>
      </c>
      <c r="C28" s="52" t="s">
        <v>37</v>
      </c>
      <c r="D28" s="21"/>
      <c r="E28" s="21"/>
      <c r="F28" s="21"/>
      <c r="G28" s="21"/>
      <c r="H28" s="21"/>
      <c r="I28" s="21"/>
      <c r="J28" s="22"/>
    </row>
    <row r="29" spans="1:10" ht="12.75">
      <c r="A29" s="53" t="s">
        <v>17</v>
      </c>
      <c r="B29" s="43">
        <f>SUM(B26:B28)</f>
        <v>130</v>
      </c>
      <c r="C29" s="30"/>
      <c r="D29" s="31"/>
      <c r="E29" s="31"/>
      <c r="F29" s="31"/>
      <c r="G29" s="31"/>
      <c r="H29" s="31"/>
      <c r="I29" s="31"/>
      <c r="J29" s="32"/>
    </row>
    <row r="30" spans="1:10" ht="12.75">
      <c r="A30" s="61"/>
      <c r="B30" s="61"/>
      <c r="C30" s="61"/>
      <c r="D30" s="61"/>
      <c r="E30" s="61"/>
      <c r="F30" s="61"/>
      <c r="G30" s="61"/>
      <c r="H30" s="61"/>
      <c r="I30" s="61"/>
      <c r="J30" s="61"/>
    </row>
  </sheetData>
  <printOptions/>
  <pageMargins left="0.7875" right="0.7875" top="0.6222222222222222" bottom="0.6222222222222222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20" sqref="B20"/>
    </sheetView>
  </sheetViews>
  <sheetFormatPr defaultColWidth="12.57421875" defaultRowHeight="12.75"/>
  <cols>
    <col min="1" max="1" width="8.00390625" style="1" customWidth="1"/>
    <col min="2" max="2" width="16.28125" style="1" customWidth="1"/>
    <col min="3" max="254" width="11.57421875" style="1" customWidth="1"/>
  </cols>
  <sheetData>
    <row r="1" spans="1:10" ht="12.75">
      <c r="A1" s="10"/>
      <c r="B1" s="11"/>
      <c r="C1" s="11"/>
      <c r="D1" s="12"/>
      <c r="E1" s="62"/>
      <c r="F1" s="13"/>
      <c r="G1" s="13"/>
      <c r="H1" s="13"/>
      <c r="I1" s="13"/>
      <c r="J1" s="14"/>
    </row>
    <row r="2" spans="1:10" ht="12.75">
      <c r="A2" s="15"/>
      <c r="B2" s="17"/>
      <c r="C2" s="17"/>
      <c r="D2" s="18"/>
      <c r="E2" s="15"/>
      <c r="F2" s="63"/>
      <c r="G2" s="63"/>
      <c r="H2" s="63"/>
      <c r="I2" s="63"/>
      <c r="J2" s="64"/>
    </row>
    <row r="3" spans="1:10" ht="15">
      <c r="A3" s="15" t="s">
        <v>18</v>
      </c>
      <c r="B3" s="16" t="s">
        <v>19</v>
      </c>
      <c r="C3" s="17"/>
      <c r="D3" s="18"/>
      <c r="E3" s="19"/>
      <c r="F3" s="16" t="s">
        <v>20</v>
      </c>
      <c r="G3" s="17"/>
      <c r="H3" s="17"/>
      <c r="I3" s="17"/>
      <c r="J3" s="18"/>
    </row>
    <row r="4" spans="1:10" ht="15">
      <c r="A4" s="15"/>
      <c r="B4" s="16" t="s">
        <v>21</v>
      </c>
      <c r="C4" s="17"/>
      <c r="D4" s="18"/>
      <c r="E4" s="15"/>
      <c r="F4" s="17"/>
      <c r="G4" s="17"/>
      <c r="H4" s="17"/>
      <c r="I4" s="17"/>
      <c r="J4" s="18"/>
    </row>
    <row r="5" spans="1:10" ht="15">
      <c r="A5" s="15"/>
      <c r="B5" s="16"/>
      <c r="C5" s="17"/>
      <c r="D5" s="18"/>
      <c r="E5" s="15"/>
      <c r="F5" s="17"/>
      <c r="G5" s="17"/>
      <c r="H5" s="17"/>
      <c r="I5" s="17"/>
      <c r="J5" s="18"/>
    </row>
    <row r="6" spans="1:10" ht="15">
      <c r="A6" s="15"/>
      <c r="B6" s="16" t="s">
        <v>2</v>
      </c>
      <c r="C6" s="17"/>
      <c r="D6" s="18"/>
      <c r="E6" s="15"/>
      <c r="F6" s="17"/>
      <c r="G6" s="17"/>
      <c r="H6" s="17"/>
      <c r="I6" s="17"/>
      <c r="J6" s="18"/>
    </row>
    <row r="7" spans="1:10" ht="15">
      <c r="A7" s="20"/>
      <c r="B7" s="27"/>
      <c r="C7" s="21"/>
      <c r="D7" s="22"/>
      <c r="E7" s="20"/>
      <c r="F7" s="21"/>
      <c r="G7" s="21"/>
      <c r="H7" s="21"/>
      <c r="I7" s="21"/>
      <c r="J7" s="22"/>
    </row>
    <row r="8" spans="1:10" ht="12.7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12.75">
      <c r="A9" s="15"/>
      <c r="B9" s="17"/>
      <c r="C9" s="17"/>
      <c r="D9" s="17"/>
      <c r="E9" s="17"/>
      <c r="F9" s="17"/>
      <c r="G9" s="17"/>
      <c r="H9" s="17"/>
      <c r="I9" s="17"/>
      <c r="J9" s="18"/>
    </row>
    <row r="10" spans="1:10" ht="15">
      <c r="A10" s="23"/>
      <c r="B10" s="24"/>
      <c r="C10" s="25" t="s">
        <v>22</v>
      </c>
      <c r="D10" s="26"/>
      <c r="E10" s="17"/>
      <c r="F10" s="17"/>
      <c r="G10" s="17"/>
      <c r="H10" s="17"/>
      <c r="I10" s="17"/>
      <c r="J10" s="18"/>
    </row>
    <row r="11" spans="1:10" ht="15">
      <c r="A11" s="20"/>
      <c r="B11" s="21"/>
      <c r="C11" s="21"/>
      <c r="D11" s="27"/>
      <c r="E11" s="21"/>
      <c r="F11" s="21"/>
      <c r="G11" s="21"/>
      <c r="H11" s="21"/>
      <c r="I11" s="21"/>
      <c r="J11" s="22"/>
    </row>
    <row r="12" spans="1:10" ht="12.75">
      <c r="A12" s="28" t="s">
        <v>23</v>
      </c>
      <c r="B12" s="29" t="s">
        <v>24</v>
      </c>
      <c r="C12" s="30" t="s">
        <v>25</v>
      </c>
      <c r="D12" s="31"/>
      <c r="E12" s="31"/>
      <c r="F12" s="31"/>
      <c r="G12" s="31"/>
      <c r="H12" s="31"/>
      <c r="I12" s="31"/>
      <c r="J12" s="32"/>
    </row>
    <row r="13" spans="1:10" ht="12.75">
      <c r="A13" s="65" t="s">
        <v>28</v>
      </c>
      <c r="B13" s="66">
        <v>7020</v>
      </c>
      <c r="C13" s="49" t="s">
        <v>38</v>
      </c>
      <c r="D13" s="50"/>
      <c r="E13" s="67"/>
      <c r="F13" s="68"/>
      <c r="G13" s="68"/>
      <c r="H13" s="50"/>
      <c r="I13" s="50"/>
      <c r="J13" s="51"/>
    </row>
    <row r="14" spans="1:10" ht="12.75">
      <c r="A14" s="38" t="s">
        <v>28</v>
      </c>
      <c r="B14" s="39">
        <v>230</v>
      </c>
      <c r="C14" s="40" t="s">
        <v>39</v>
      </c>
      <c r="D14" s="41"/>
      <c r="E14" s="41"/>
      <c r="F14" s="41"/>
      <c r="G14" s="41"/>
      <c r="H14" s="41"/>
      <c r="I14" s="41"/>
      <c r="J14" s="42"/>
    </row>
    <row r="15" spans="1:10" ht="12.75">
      <c r="A15" s="69" t="s">
        <v>28</v>
      </c>
      <c r="B15" s="39">
        <v>1460</v>
      </c>
      <c r="C15" s="35" t="s">
        <v>40</v>
      </c>
      <c r="D15" s="36"/>
      <c r="E15" s="36"/>
      <c r="F15" s="36"/>
      <c r="G15" s="36"/>
      <c r="H15" s="36"/>
      <c r="I15" s="36"/>
      <c r="J15" s="37"/>
    </row>
    <row r="16" spans="1:10" ht="12.75">
      <c r="A16" s="69" t="s">
        <v>28</v>
      </c>
      <c r="B16" s="39">
        <v>700</v>
      </c>
      <c r="C16" s="49" t="s">
        <v>41</v>
      </c>
      <c r="D16" s="50"/>
      <c r="E16" s="50"/>
      <c r="F16" s="50"/>
      <c r="G16" s="50"/>
      <c r="H16" s="50"/>
      <c r="I16" s="50"/>
      <c r="J16" s="51"/>
    </row>
    <row r="17" spans="1:10" ht="12.75">
      <c r="A17" s="69" t="s">
        <v>28</v>
      </c>
      <c r="B17" s="39">
        <v>930</v>
      </c>
      <c r="C17" s="49" t="s">
        <v>42</v>
      </c>
      <c r="D17" s="50"/>
      <c r="E17" s="50"/>
      <c r="F17" s="50"/>
      <c r="G17" s="50"/>
      <c r="H17" s="50"/>
      <c r="I17" s="50"/>
      <c r="J17" s="51"/>
    </row>
    <row r="18" spans="1:10" ht="12.75">
      <c r="A18" s="70" t="s">
        <v>28</v>
      </c>
      <c r="B18" s="39">
        <v>1100</v>
      </c>
      <c r="C18" s="52" t="s">
        <v>43</v>
      </c>
      <c r="D18" s="21"/>
      <c r="E18" s="21"/>
      <c r="F18" s="21"/>
      <c r="G18" s="21"/>
      <c r="H18" s="21"/>
      <c r="I18" s="21"/>
      <c r="J18" s="22"/>
    </row>
    <row r="19" spans="1:10" ht="12.75">
      <c r="A19" s="53" t="s">
        <v>17</v>
      </c>
      <c r="B19" s="43">
        <f>SUM(B13:B18)</f>
        <v>11440</v>
      </c>
      <c r="C19" s="30"/>
      <c r="D19" s="31"/>
      <c r="E19" s="31"/>
      <c r="F19" s="31"/>
      <c r="G19" s="31"/>
      <c r="H19" s="31"/>
      <c r="I19" s="31"/>
      <c r="J19" s="32"/>
    </row>
    <row r="20" spans="1:10" ht="12.75">
      <c r="A20" s="71"/>
      <c r="B20" s="72"/>
      <c r="C20" s="73"/>
      <c r="D20" s="73"/>
      <c r="E20" s="73"/>
      <c r="F20" s="73"/>
      <c r="G20" s="73"/>
      <c r="H20" s="73"/>
      <c r="I20" s="73"/>
      <c r="J20" s="74"/>
    </row>
    <row r="21" spans="1:10" ht="12.75">
      <c r="A21" s="48" t="s">
        <v>44</v>
      </c>
      <c r="B21" s="39">
        <v>200</v>
      </c>
      <c r="C21" s="49" t="s">
        <v>45</v>
      </c>
      <c r="D21" s="50"/>
      <c r="E21" s="50"/>
      <c r="F21" s="50"/>
      <c r="G21" s="50"/>
      <c r="H21" s="50"/>
      <c r="I21" s="50"/>
      <c r="J21" s="51"/>
    </row>
    <row r="22" spans="1:10" ht="12.75">
      <c r="A22" s="53" t="s">
        <v>17</v>
      </c>
      <c r="B22" s="43">
        <f>SUM(B21:B21)</f>
        <v>200</v>
      </c>
      <c r="C22" s="30"/>
      <c r="D22" s="31"/>
      <c r="E22" s="31"/>
      <c r="F22" s="31"/>
      <c r="G22" s="31"/>
      <c r="H22" s="31"/>
      <c r="I22" s="31"/>
      <c r="J22" s="32"/>
    </row>
    <row r="23" spans="1:10" ht="12.75">
      <c r="A23" s="49"/>
      <c r="B23" s="47"/>
      <c r="C23" s="50"/>
      <c r="D23" s="50"/>
      <c r="E23" s="50"/>
      <c r="F23" s="50"/>
      <c r="G23" s="50"/>
      <c r="H23" s="50"/>
      <c r="I23" s="50"/>
      <c r="J23" s="51"/>
    </row>
    <row r="24" spans="1:10" ht="12.75">
      <c r="A24" s="48" t="s">
        <v>46</v>
      </c>
      <c r="B24" s="39">
        <v>50</v>
      </c>
      <c r="C24" s="49" t="s">
        <v>47</v>
      </c>
      <c r="D24" s="50"/>
      <c r="E24" s="50"/>
      <c r="F24" s="50"/>
      <c r="G24" s="50"/>
      <c r="H24" s="50"/>
      <c r="I24" s="50"/>
      <c r="J24" s="51"/>
    </row>
    <row r="25" spans="1:10" ht="12.75">
      <c r="A25" s="53" t="s">
        <v>17</v>
      </c>
      <c r="B25" s="43">
        <f>SUM(B24:B24)</f>
        <v>50</v>
      </c>
      <c r="C25" s="30"/>
      <c r="D25" s="31"/>
      <c r="E25" s="31"/>
      <c r="F25" s="31"/>
      <c r="G25" s="31"/>
      <c r="H25" s="31"/>
      <c r="I25" s="31"/>
      <c r="J25" s="32"/>
    </row>
  </sheetData>
  <printOptions/>
  <pageMargins left="0.7875" right="0.7875" top="0.6222222222222222" bottom="0.6222222222222222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C27" sqref="C27"/>
    </sheetView>
  </sheetViews>
  <sheetFormatPr defaultColWidth="12.57421875" defaultRowHeight="12.75"/>
  <cols>
    <col min="1" max="1" width="9.00390625" style="1" customWidth="1"/>
    <col min="2" max="2" width="16.140625" style="1" customWidth="1"/>
    <col min="3" max="254" width="11.57421875" style="1" customWidth="1"/>
  </cols>
  <sheetData>
    <row r="1" spans="1:10" ht="12.75">
      <c r="A1" s="10"/>
      <c r="B1" s="11"/>
      <c r="C1" s="11"/>
      <c r="D1" s="12"/>
      <c r="E1" s="62"/>
      <c r="F1" s="13"/>
      <c r="G1" s="13"/>
      <c r="H1" s="13"/>
      <c r="I1" s="13"/>
      <c r="J1" s="14"/>
    </row>
    <row r="2" spans="1:10" ht="12.75">
      <c r="A2" s="15"/>
      <c r="B2" s="17"/>
      <c r="C2" s="17"/>
      <c r="D2" s="18"/>
      <c r="E2" s="15"/>
      <c r="F2" s="63"/>
      <c r="G2" s="63"/>
      <c r="H2" s="63"/>
      <c r="I2" s="63"/>
      <c r="J2" s="64"/>
    </row>
    <row r="3" spans="1:10" ht="15">
      <c r="A3" s="15" t="s">
        <v>18</v>
      </c>
      <c r="B3" s="16" t="s">
        <v>19</v>
      </c>
      <c r="C3" s="17"/>
      <c r="D3" s="18"/>
      <c r="E3" s="19"/>
      <c r="F3" s="16" t="s">
        <v>20</v>
      </c>
      <c r="G3" s="17"/>
      <c r="H3" s="17"/>
      <c r="I3" s="17"/>
      <c r="J3" s="18"/>
    </row>
    <row r="4" spans="1:10" ht="15">
      <c r="A4" s="15"/>
      <c r="B4" s="16" t="s">
        <v>21</v>
      </c>
      <c r="C4" s="17"/>
      <c r="D4" s="18"/>
      <c r="E4" s="15"/>
      <c r="F4" s="17"/>
      <c r="G4" s="17"/>
      <c r="H4" s="17"/>
      <c r="I4" s="17"/>
      <c r="J4" s="18"/>
    </row>
    <row r="5" spans="1:10" ht="15">
      <c r="A5" s="15"/>
      <c r="B5" s="16"/>
      <c r="C5" s="17"/>
      <c r="D5" s="18"/>
      <c r="E5" s="15"/>
      <c r="F5" s="17"/>
      <c r="G5" s="17"/>
      <c r="H5" s="17"/>
      <c r="I5" s="17"/>
      <c r="J5" s="18"/>
    </row>
    <row r="6" spans="1:10" ht="15">
      <c r="A6" s="15"/>
      <c r="B6" s="16" t="s">
        <v>2</v>
      </c>
      <c r="C6" s="17"/>
      <c r="D6" s="18"/>
      <c r="E6" s="15"/>
      <c r="F6" s="17"/>
      <c r="G6" s="17"/>
      <c r="H6" s="17"/>
      <c r="I6" s="17"/>
      <c r="J6" s="18"/>
    </row>
    <row r="7" spans="1:10" ht="12.75">
      <c r="A7" s="20"/>
      <c r="B7" s="21"/>
      <c r="C7" s="21"/>
      <c r="D7" s="22"/>
      <c r="E7" s="20"/>
      <c r="F7" s="21"/>
      <c r="G7" s="21"/>
      <c r="H7" s="21"/>
      <c r="I7" s="21"/>
      <c r="J7" s="22"/>
    </row>
    <row r="8" spans="1:10" ht="12.7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15">
      <c r="A9" s="23"/>
      <c r="B9" s="24"/>
      <c r="C9" s="25" t="s">
        <v>22</v>
      </c>
      <c r="D9" s="26"/>
      <c r="E9" s="17"/>
      <c r="F9" s="17"/>
      <c r="G9" s="17"/>
      <c r="H9" s="17"/>
      <c r="I9" s="17"/>
      <c r="J9" s="18"/>
    </row>
    <row r="10" spans="1:10" ht="15">
      <c r="A10" s="20"/>
      <c r="B10" s="21"/>
      <c r="C10" s="21"/>
      <c r="D10" s="27"/>
      <c r="E10" s="21"/>
      <c r="F10" s="21"/>
      <c r="G10" s="21"/>
      <c r="H10" s="21"/>
      <c r="I10" s="21"/>
      <c r="J10" s="22"/>
    </row>
    <row r="11" spans="1:10" ht="12.75">
      <c r="A11" s="28" t="s">
        <v>23</v>
      </c>
      <c r="B11" s="29" t="s">
        <v>24</v>
      </c>
      <c r="C11" s="30" t="s">
        <v>25</v>
      </c>
      <c r="D11" s="31"/>
      <c r="E11" s="31"/>
      <c r="F11" s="31"/>
      <c r="G11" s="31"/>
      <c r="H11" s="31"/>
      <c r="I11" s="31"/>
      <c r="J11" s="32"/>
    </row>
    <row r="12" spans="1:10" ht="12.75">
      <c r="A12" s="38" t="s">
        <v>26</v>
      </c>
      <c r="B12" s="39">
        <v>4</v>
      </c>
      <c r="C12" s="49" t="s">
        <v>48</v>
      </c>
      <c r="D12" s="50"/>
      <c r="E12" s="50"/>
      <c r="F12" s="50"/>
      <c r="G12" s="50"/>
      <c r="H12" s="50"/>
      <c r="I12" s="50"/>
      <c r="J12" s="51"/>
    </row>
    <row r="13" spans="1:10" ht="12.75">
      <c r="A13" s="38" t="s">
        <v>49</v>
      </c>
      <c r="B13" s="39">
        <v>20</v>
      </c>
      <c r="C13" s="49" t="s">
        <v>50</v>
      </c>
      <c r="D13" s="50"/>
      <c r="E13" s="50"/>
      <c r="F13" s="50"/>
      <c r="G13" s="50"/>
      <c r="H13" s="50"/>
      <c r="I13" s="50"/>
      <c r="J13" s="51"/>
    </row>
    <row r="14" spans="1:10" ht="12.75">
      <c r="A14" s="29" t="s">
        <v>17</v>
      </c>
      <c r="B14" s="43">
        <f>SUM(B12:B13)</f>
        <v>24</v>
      </c>
      <c r="C14" s="30" t="s">
        <v>51</v>
      </c>
      <c r="D14" s="31"/>
      <c r="E14" s="31"/>
      <c r="F14" s="31"/>
      <c r="G14" s="31"/>
      <c r="H14" s="31"/>
      <c r="I14" s="31"/>
      <c r="J14" s="32"/>
    </row>
  </sheetData>
  <printOptions/>
  <pageMargins left="0.7875" right="0.7875" top="0.6222222222222222" bottom="0.6222222222222222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18" sqref="C18"/>
    </sheetView>
  </sheetViews>
  <sheetFormatPr defaultColWidth="12.57421875" defaultRowHeight="12.75"/>
  <cols>
    <col min="1" max="1" width="8.00390625" style="1" customWidth="1"/>
    <col min="2" max="2" width="17.57421875" style="1" customWidth="1"/>
    <col min="3" max="254" width="11.57421875" style="1" customWidth="1"/>
  </cols>
  <sheetData>
    <row r="1" spans="1:10" ht="12.75">
      <c r="A1" s="75"/>
      <c r="B1" s="61"/>
      <c r="C1" s="61"/>
      <c r="D1" s="76"/>
      <c r="E1" s="75"/>
      <c r="F1" s="61"/>
      <c r="G1" s="61"/>
      <c r="H1" s="61"/>
      <c r="I1" s="61"/>
      <c r="J1" s="76"/>
    </row>
    <row r="2" spans="1:10" ht="12.75">
      <c r="A2" s="77"/>
      <c r="D2" s="78"/>
      <c r="E2" s="77"/>
      <c r="J2" s="78"/>
    </row>
    <row r="3" spans="1:10" ht="15">
      <c r="A3" s="15" t="s">
        <v>18</v>
      </c>
      <c r="B3" s="16" t="s">
        <v>19</v>
      </c>
      <c r="C3" s="17"/>
      <c r="D3" s="18"/>
      <c r="E3" s="19"/>
      <c r="F3" s="16" t="s">
        <v>20</v>
      </c>
      <c r="G3" s="17"/>
      <c r="H3" s="17"/>
      <c r="I3" s="17"/>
      <c r="J3" s="18"/>
    </row>
    <row r="4" spans="1:10" ht="15">
      <c r="A4" s="15"/>
      <c r="B4" s="16" t="s">
        <v>21</v>
      </c>
      <c r="C4" s="17"/>
      <c r="D4" s="18"/>
      <c r="E4" s="15"/>
      <c r="F4" s="17"/>
      <c r="G4" s="17"/>
      <c r="H4" s="17"/>
      <c r="I4" s="17"/>
      <c r="J4" s="18"/>
    </row>
    <row r="5" spans="1:10" ht="15">
      <c r="A5" s="15"/>
      <c r="B5" s="16"/>
      <c r="C5" s="17"/>
      <c r="D5" s="18"/>
      <c r="E5" s="15"/>
      <c r="F5" s="17"/>
      <c r="G5" s="17"/>
      <c r="H5" s="17"/>
      <c r="I5" s="17"/>
      <c r="J5" s="18"/>
    </row>
    <row r="6" spans="1:10" ht="15">
      <c r="A6" s="15"/>
      <c r="B6" s="16" t="s">
        <v>3</v>
      </c>
      <c r="C6" s="16"/>
      <c r="D6" s="18"/>
      <c r="E6" s="15"/>
      <c r="F6" s="17"/>
      <c r="G6" s="17"/>
      <c r="H6" s="17"/>
      <c r="I6" s="17"/>
      <c r="J6" s="18"/>
    </row>
    <row r="7" spans="1:10" ht="12.75">
      <c r="A7" s="20"/>
      <c r="B7" s="21"/>
      <c r="C7" s="21"/>
      <c r="D7" s="79"/>
      <c r="E7" s="80"/>
      <c r="F7" s="81"/>
      <c r="G7" s="81"/>
      <c r="H7" s="81"/>
      <c r="I7" s="81"/>
      <c r="J7" s="79"/>
    </row>
    <row r="8" spans="1:10" ht="12.7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16.5">
      <c r="A9" s="15"/>
      <c r="B9" s="24"/>
      <c r="C9" s="26" t="s">
        <v>52</v>
      </c>
      <c r="D9" s="26"/>
      <c r="E9" s="17"/>
      <c r="F9" s="17"/>
      <c r="G9" s="17"/>
      <c r="H9" s="17"/>
      <c r="I9" s="17"/>
      <c r="J9" s="18"/>
    </row>
    <row r="10" spans="1:10" ht="15">
      <c r="A10" s="20"/>
      <c r="B10" s="21"/>
      <c r="C10" s="21"/>
      <c r="D10" s="27"/>
      <c r="E10" s="21"/>
      <c r="F10" s="21"/>
      <c r="G10" s="21"/>
      <c r="H10" s="21"/>
      <c r="I10" s="21"/>
      <c r="J10" s="22"/>
    </row>
    <row r="11" spans="1:10" ht="12.75">
      <c r="A11" s="82" t="s">
        <v>23</v>
      </c>
      <c r="B11" s="83" t="s">
        <v>24</v>
      </c>
      <c r="C11" s="84" t="s">
        <v>25</v>
      </c>
      <c r="D11" s="85"/>
      <c r="E11" s="85"/>
      <c r="F11" s="85"/>
      <c r="G11" s="85"/>
      <c r="H11" s="85"/>
      <c r="I11" s="85"/>
      <c r="J11" s="86"/>
    </row>
    <row r="12" spans="1:10" ht="12.75">
      <c r="A12" s="48" t="s">
        <v>53</v>
      </c>
      <c r="B12" s="39">
        <v>10</v>
      </c>
      <c r="C12" s="49" t="s">
        <v>54</v>
      </c>
      <c r="D12" s="50"/>
      <c r="E12" s="50"/>
      <c r="F12" s="50"/>
      <c r="G12" s="50"/>
      <c r="H12" s="50"/>
      <c r="I12" s="50"/>
      <c r="J12" s="51"/>
    </row>
    <row r="13" spans="1:10" ht="12.75">
      <c r="A13" s="48" t="s">
        <v>55</v>
      </c>
      <c r="B13" s="39">
        <v>1</v>
      </c>
      <c r="C13" s="49" t="s">
        <v>56</v>
      </c>
      <c r="D13" s="50"/>
      <c r="E13" s="50"/>
      <c r="F13" s="50"/>
      <c r="G13" s="50"/>
      <c r="H13" s="50"/>
      <c r="I13" s="50"/>
      <c r="J13" s="51"/>
    </row>
    <row r="14" spans="1:10" ht="12.75">
      <c r="A14" s="48" t="s">
        <v>55</v>
      </c>
      <c r="B14" s="39">
        <v>1</v>
      </c>
      <c r="C14" s="49" t="s">
        <v>57</v>
      </c>
      <c r="D14" s="50"/>
      <c r="E14" s="50"/>
      <c r="F14" s="50"/>
      <c r="G14" s="50"/>
      <c r="H14" s="50"/>
      <c r="I14" s="50"/>
      <c r="J14" s="51"/>
    </row>
    <row r="15" spans="1:10" ht="12.75">
      <c r="A15" s="87" t="s">
        <v>58</v>
      </c>
      <c r="B15" s="88">
        <v>1000</v>
      </c>
      <c r="C15" s="89" t="s">
        <v>59</v>
      </c>
      <c r="D15" s="50"/>
      <c r="E15" s="50"/>
      <c r="F15" s="50"/>
      <c r="G15" s="50"/>
      <c r="H15" s="50"/>
      <c r="I15" s="50"/>
      <c r="J15" s="51"/>
    </row>
    <row r="16" spans="1:10" ht="12.75">
      <c r="A16" s="87" t="s">
        <v>58</v>
      </c>
      <c r="B16" s="88">
        <v>3000</v>
      </c>
      <c r="C16" s="89" t="s">
        <v>60</v>
      </c>
      <c r="D16" s="50"/>
      <c r="E16" s="50"/>
      <c r="F16" s="50"/>
      <c r="G16" s="50"/>
      <c r="H16" s="50"/>
      <c r="I16" s="50"/>
      <c r="J16" s="51"/>
    </row>
    <row r="17" spans="1:10" ht="12.75">
      <c r="A17" s="87" t="s">
        <v>58</v>
      </c>
      <c r="B17" s="88">
        <v>1000</v>
      </c>
      <c r="C17" s="89" t="s">
        <v>61</v>
      </c>
      <c r="D17" s="50"/>
      <c r="E17" s="50"/>
      <c r="F17" s="50"/>
      <c r="G17" s="50"/>
      <c r="H17" s="50"/>
      <c r="I17" s="50"/>
      <c r="J17" s="51"/>
    </row>
    <row r="18" spans="1:10" ht="12.75">
      <c r="A18" s="87" t="s">
        <v>62</v>
      </c>
      <c r="B18" s="88">
        <v>280</v>
      </c>
      <c r="C18" s="89" t="s">
        <v>63</v>
      </c>
      <c r="D18" s="50"/>
      <c r="E18" s="50"/>
      <c r="F18" s="50"/>
      <c r="G18" s="50"/>
      <c r="H18" s="50"/>
      <c r="I18" s="50"/>
      <c r="J18" s="51"/>
    </row>
    <row r="19" spans="1:10" ht="12.75">
      <c r="A19" s="87" t="s">
        <v>62</v>
      </c>
      <c r="B19" s="88">
        <v>400</v>
      </c>
      <c r="C19" s="89" t="s">
        <v>64</v>
      </c>
      <c r="D19" s="50"/>
      <c r="E19" s="90"/>
      <c r="F19" s="50"/>
      <c r="G19" s="50"/>
      <c r="H19" s="50"/>
      <c r="I19" s="50"/>
      <c r="J19" s="51"/>
    </row>
    <row r="20" spans="1:10" ht="12.75">
      <c r="A20" s="48" t="s">
        <v>65</v>
      </c>
      <c r="B20" s="88">
        <v>15</v>
      </c>
      <c r="C20" s="49" t="s">
        <v>66</v>
      </c>
      <c r="D20" s="50"/>
      <c r="E20" s="50"/>
      <c r="F20" s="50"/>
      <c r="G20" s="50"/>
      <c r="H20" s="50"/>
      <c r="I20" s="50"/>
      <c r="J20" s="51"/>
    </row>
    <row r="21" spans="1:10" ht="12.75">
      <c r="A21" s="87" t="s">
        <v>67</v>
      </c>
      <c r="B21" s="88">
        <v>360</v>
      </c>
      <c r="C21" s="91" t="s">
        <v>68</v>
      </c>
      <c r="D21" s="92"/>
      <c r="E21" s="92"/>
      <c r="F21" s="90"/>
      <c r="G21" s="90"/>
      <c r="H21" s="90"/>
      <c r="I21" s="90"/>
      <c r="J21" s="93"/>
    </row>
    <row r="22" spans="1:10" ht="12.75">
      <c r="A22" s="87" t="s">
        <v>67</v>
      </c>
      <c r="B22" s="88">
        <v>35</v>
      </c>
      <c r="C22" s="91" t="s">
        <v>69</v>
      </c>
      <c r="D22" s="92"/>
      <c r="E22" s="92"/>
      <c r="F22" s="90"/>
      <c r="G22" s="90"/>
      <c r="H22" s="90"/>
      <c r="I22" s="90"/>
      <c r="J22" s="93"/>
    </row>
    <row r="23" spans="1:10" ht="12.75">
      <c r="A23" s="87" t="s">
        <v>67</v>
      </c>
      <c r="B23" s="88">
        <v>60</v>
      </c>
      <c r="C23" s="91" t="s">
        <v>70</v>
      </c>
      <c r="D23" s="92"/>
      <c r="E23" s="92"/>
      <c r="F23" s="90"/>
      <c r="G23" s="90"/>
      <c r="H23" s="90"/>
      <c r="I23" s="90"/>
      <c r="J23" s="93"/>
    </row>
    <row r="24" spans="1:10" ht="12.75">
      <c r="A24" s="87" t="s">
        <v>65</v>
      </c>
      <c r="B24" s="88">
        <v>75</v>
      </c>
      <c r="C24" s="91" t="s">
        <v>71</v>
      </c>
      <c r="D24" s="92"/>
      <c r="E24" s="92"/>
      <c r="F24" s="90"/>
      <c r="G24" s="90"/>
      <c r="H24" s="90"/>
      <c r="I24" s="90"/>
      <c r="J24" s="93"/>
    </row>
    <row r="25" spans="1:10" ht="12.75">
      <c r="A25" s="48" t="s">
        <v>58</v>
      </c>
      <c r="B25" s="88">
        <v>15</v>
      </c>
      <c r="C25" s="49" t="s">
        <v>72</v>
      </c>
      <c r="D25" s="50"/>
      <c r="E25" s="50"/>
      <c r="F25" s="50"/>
      <c r="G25" s="50"/>
      <c r="H25" s="50"/>
      <c r="I25" s="50"/>
      <c r="J25" s="51"/>
    </row>
    <row r="26" spans="1:10" ht="12.75">
      <c r="A26" s="48" t="s">
        <v>62</v>
      </c>
      <c r="B26" s="88">
        <v>15</v>
      </c>
      <c r="C26" s="49" t="s">
        <v>73</v>
      </c>
      <c r="D26" s="50"/>
      <c r="E26" s="50"/>
      <c r="F26" s="50"/>
      <c r="G26" s="50"/>
      <c r="H26" s="50"/>
      <c r="I26" s="50"/>
      <c r="J26" s="51"/>
    </row>
    <row r="27" spans="1:10" ht="12.75">
      <c r="A27" s="48" t="s">
        <v>65</v>
      </c>
      <c r="B27" s="39">
        <v>6</v>
      </c>
      <c r="C27" s="49" t="s">
        <v>74</v>
      </c>
      <c r="D27" s="50"/>
      <c r="E27" s="50"/>
      <c r="F27" s="50"/>
      <c r="G27" s="50"/>
      <c r="H27" s="50"/>
      <c r="I27" s="50"/>
      <c r="J27" s="51"/>
    </row>
    <row r="28" spans="1:10" ht="12.75">
      <c r="A28" s="48" t="s">
        <v>67</v>
      </c>
      <c r="B28" s="88">
        <v>30</v>
      </c>
      <c r="C28" s="49" t="s">
        <v>75</v>
      </c>
      <c r="D28" s="50"/>
      <c r="E28" s="50"/>
      <c r="F28" s="50"/>
      <c r="G28" s="50"/>
      <c r="H28" s="50"/>
      <c r="I28" s="50"/>
      <c r="J28" s="51"/>
    </row>
    <row r="29" spans="1:10" ht="12.75">
      <c r="A29" s="94" t="s">
        <v>65</v>
      </c>
      <c r="B29" s="95">
        <v>16</v>
      </c>
      <c r="C29" s="91" t="s">
        <v>76</v>
      </c>
      <c r="D29" s="92"/>
      <c r="E29" s="90"/>
      <c r="F29" s="90"/>
      <c r="G29" s="90"/>
      <c r="H29" s="90"/>
      <c r="I29" s="90"/>
      <c r="J29" s="93"/>
    </row>
    <row r="30" spans="1:10" ht="12.75">
      <c r="A30" s="96" t="s">
        <v>17</v>
      </c>
      <c r="B30" s="97">
        <f>SUM(B12:B29)</f>
        <v>6319</v>
      </c>
      <c r="C30" s="98"/>
      <c r="D30" s="99"/>
      <c r="E30" s="99"/>
      <c r="F30" s="99"/>
      <c r="G30" s="99"/>
      <c r="H30" s="99"/>
      <c r="I30" s="99"/>
      <c r="J30" s="100"/>
    </row>
  </sheetData>
  <printOptions/>
  <pageMargins left="0.7875" right="0.7875" top="0.6222222222222222" bottom="0.6222222222222222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17" sqref="B17"/>
    </sheetView>
  </sheetViews>
  <sheetFormatPr defaultColWidth="12.57421875" defaultRowHeight="12.75"/>
  <cols>
    <col min="1" max="1" width="8.140625" style="1" customWidth="1"/>
    <col min="2" max="2" width="17.421875" style="1" customWidth="1"/>
    <col min="3" max="254" width="11.57421875" style="1" customWidth="1"/>
  </cols>
  <sheetData>
    <row r="1" spans="1:10" ht="12.75">
      <c r="A1" s="10"/>
      <c r="B1" s="11"/>
      <c r="C1" s="11"/>
      <c r="D1" s="12"/>
      <c r="E1" s="62"/>
      <c r="F1" s="13"/>
      <c r="G1" s="13"/>
      <c r="H1" s="13"/>
      <c r="I1" s="13"/>
      <c r="J1" s="14"/>
    </row>
    <row r="2" spans="1:10" ht="12.75">
      <c r="A2" s="15"/>
      <c r="B2" s="17"/>
      <c r="C2" s="17"/>
      <c r="D2" s="18"/>
      <c r="E2" s="15"/>
      <c r="F2" s="63"/>
      <c r="G2" s="63"/>
      <c r="H2" s="63"/>
      <c r="I2" s="63"/>
      <c r="J2" s="64"/>
    </row>
    <row r="3" spans="1:10" ht="15">
      <c r="A3" s="15" t="s">
        <v>18</v>
      </c>
      <c r="B3" s="16" t="s">
        <v>19</v>
      </c>
      <c r="C3" s="17"/>
      <c r="D3" s="18"/>
      <c r="E3" s="19"/>
      <c r="F3" s="16" t="s">
        <v>77</v>
      </c>
      <c r="G3" s="17"/>
      <c r="H3" s="17"/>
      <c r="I3" s="17"/>
      <c r="J3" s="18"/>
    </row>
    <row r="4" spans="1:10" ht="15">
      <c r="A4" s="15"/>
      <c r="B4" s="16" t="s">
        <v>21</v>
      </c>
      <c r="C4" s="17"/>
      <c r="D4" s="18"/>
      <c r="E4" s="15"/>
      <c r="F4" s="17"/>
      <c r="G4" s="17"/>
      <c r="H4" s="17"/>
      <c r="I4" s="17"/>
      <c r="J4" s="18"/>
    </row>
    <row r="5" spans="1:10" ht="15">
      <c r="A5" s="15"/>
      <c r="B5" s="16"/>
      <c r="C5" s="17"/>
      <c r="D5" s="18"/>
      <c r="E5" s="15"/>
      <c r="F5" s="17"/>
      <c r="G5" s="17"/>
      <c r="H5" s="17"/>
      <c r="I5" s="17"/>
      <c r="J5" s="18"/>
    </row>
    <row r="6" spans="1:10" ht="15">
      <c r="A6" s="15"/>
      <c r="B6" s="16" t="s">
        <v>3</v>
      </c>
      <c r="C6" s="17"/>
      <c r="D6" s="18"/>
      <c r="E6" s="15"/>
      <c r="F6" s="17"/>
      <c r="G6" s="17"/>
      <c r="H6" s="17"/>
      <c r="I6" s="17"/>
      <c r="J6" s="18"/>
    </row>
    <row r="7" spans="1:10" ht="12.75">
      <c r="A7" s="20"/>
      <c r="B7" s="21"/>
      <c r="C7" s="21"/>
      <c r="D7" s="79"/>
      <c r="E7" s="80"/>
      <c r="F7" s="81"/>
      <c r="G7" s="81"/>
      <c r="H7" s="81"/>
      <c r="I7" s="81"/>
      <c r="J7" s="79"/>
    </row>
    <row r="8" spans="1:10" ht="12.7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16.5">
      <c r="A9" s="15"/>
      <c r="B9" s="17"/>
      <c r="C9" s="101" t="s">
        <v>78</v>
      </c>
      <c r="D9" s="17"/>
      <c r="E9" s="17"/>
      <c r="F9" s="17"/>
      <c r="G9" s="17"/>
      <c r="H9" s="17"/>
      <c r="I9" s="17"/>
      <c r="J9" s="18"/>
    </row>
    <row r="10" spans="1:10" ht="12.75">
      <c r="A10" s="20"/>
      <c r="B10" s="21"/>
      <c r="C10" s="21"/>
      <c r="D10" s="21"/>
      <c r="E10" s="21"/>
      <c r="F10" s="21"/>
      <c r="G10" s="21"/>
      <c r="H10" s="21"/>
      <c r="I10" s="21"/>
      <c r="J10" s="22"/>
    </row>
    <row r="11" spans="1:10" ht="12.75">
      <c r="A11" s="28" t="s">
        <v>79</v>
      </c>
      <c r="B11" s="102" t="s">
        <v>24</v>
      </c>
      <c r="C11" s="103" t="s">
        <v>25</v>
      </c>
      <c r="D11" s="31"/>
      <c r="E11" s="104"/>
      <c r="F11" s="104"/>
      <c r="G11" s="104"/>
      <c r="H11" s="104"/>
      <c r="I11" s="104"/>
      <c r="J11" s="105"/>
    </row>
    <row r="12" spans="1:10" ht="12.75">
      <c r="A12" s="48" t="s">
        <v>53</v>
      </c>
      <c r="B12" s="39">
        <v>10</v>
      </c>
      <c r="C12" s="49" t="s">
        <v>54</v>
      </c>
      <c r="D12" s="50"/>
      <c r="E12" s="50"/>
      <c r="F12" s="50"/>
      <c r="G12" s="50"/>
      <c r="H12" s="50"/>
      <c r="I12" s="50"/>
      <c r="J12" s="51"/>
    </row>
    <row r="13" spans="1:10" ht="12.75">
      <c r="A13" s="48" t="s">
        <v>55</v>
      </c>
      <c r="B13" s="39">
        <v>5</v>
      </c>
      <c r="C13" s="49" t="s">
        <v>80</v>
      </c>
      <c r="D13" s="50"/>
      <c r="E13" s="50"/>
      <c r="F13" s="50"/>
      <c r="G13" s="50"/>
      <c r="H13" s="50"/>
      <c r="I13" s="50"/>
      <c r="J13" s="51"/>
    </row>
    <row r="14" spans="1:10" ht="12.75">
      <c r="A14" s="48" t="s">
        <v>55</v>
      </c>
      <c r="B14" s="39">
        <v>20</v>
      </c>
      <c r="C14" s="49" t="s">
        <v>81</v>
      </c>
      <c r="D14" s="50"/>
      <c r="E14" s="50"/>
      <c r="F14" s="50"/>
      <c r="G14" s="50"/>
      <c r="H14" s="50"/>
      <c r="I14" s="50"/>
      <c r="J14" s="51"/>
    </row>
    <row r="15" spans="1:10" ht="12.75">
      <c r="A15" s="48" t="s">
        <v>55</v>
      </c>
      <c r="B15" s="39">
        <v>25</v>
      </c>
      <c r="C15" s="49" t="s">
        <v>82</v>
      </c>
      <c r="D15" s="50"/>
      <c r="E15" s="50"/>
      <c r="F15" s="50"/>
      <c r="G15" s="50"/>
      <c r="H15" s="50"/>
      <c r="I15" s="50"/>
      <c r="J15" s="51"/>
    </row>
    <row r="16" spans="1:10" ht="12.75">
      <c r="A16" s="87" t="s">
        <v>58</v>
      </c>
      <c r="B16" s="88">
        <v>450</v>
      </c>
      <c r="C16" s="49" t="s">
        <v>83</v>
      </c>
      <c r="D16" s="50"/>
      <c r="E16" s="50"/>
      <c r="F16" s="50"/>
      <c r="G16" s="50"/>
      <c r="H16" s="50"/>
      <c r="I16" s="50"/>
      <c r="J16" s="51"/>
    </row>
    <row r="17" spans="1:10" ht="12.75">
      <c r="A17" s="87" t="s">
        <v>62</v>
      </c>
      <c r="B17" s="88">
        <v>50</v>
      </c>
      <c r="C17" s="49" t="s">
        <v>84</v>
      </c>
      <c r="D17" s="50"/>
      <c r="E17" s="50"/>
      <c r="F17" s="50"/>
      <c r="G17" s="50"/>
      <c r="H17" s="50"/>
      <c r="I17" s="50"/>
      <c r="J17" s="51"/>
    </row>
    <row r="18" spans="1:10" ht="12.75">
      <c r="A18" s="87" t="s">
        <v>62</v>
      </c>
      <c r="B18" s="88">
        <v>100</v>
      </c>
      <c r="C18" s="49" t="s">
        <v>64</v>
      </c>
      <c r="D18" s="50"/>
      <c r="E18" s="50"/>
      <c r="F18" s="90"/>
      <c r="G18" s="50"/>
      <c r="H18" s="50"/>
      <c r="I18" s="50"/>
      <c r="J18" s="51"/>
    </row>
    <row r="19" spans="1:10" ht="12.75">
      <c r="A19" s="87" t="s">
        <v>67</v>
      </c>
      <c r="B19" s="88">
        <v>120</v>
      </c>
      <c r="C19" s="49" t="s">
        <v>85</v>
      </c>
      <c r="D19" s="50"/>
      <c r="E19" s="50"/>
      <c r="F19" s="90"/>
      <c r="G19" s="50"/>
      <c r="H19" s="50"/>
      <c r="I19" s="50"/>
      <c r="J19" s="51"/>
    </row>
    <row r="20" spans="1:10" ht="12.75">
      <c r="A20" s="87" t="s">
        <v>65</v>
      </c>
      <c r="B20" s="88">
        <v>2</v>
      </c>
      <c r="C20" s="49" t="s">
        <v>86</v>
      </c>
      <c r="D20" s="50"/>
      <c r="E20" s="50"/>
      <c r="F20" s="90"/>
      <c r="G20" s="50"/>
      <c r="H20" s="50"/>
      <c r="I20" s="50"/>
      <c r="J20" s="51"/>
    </row>
    <row r="21" spans="1:10" ht="12.75">
      <c r="A21" s="48" t="s">
        <v>65</v>
      </c>
      <c r="B21" s="39">
        <v>70</v>
      </c>
      <c r="C21" s="49" t="s">
        <v>87</v>
      </c>
      <c r="D21" s="50"/>
      <c r="E21" s="50"/>
      <c r="F21" s="50"/>
      <c r="G21" s="50"/>
      <c r="H21" s="50"/>
      <c r="I21" s="50"/>
      <c r="J21" s="51"/>
    </row>
    <row r="22" spans="1:10" ht="12.75">
      <c r="A22" s="96" t="s">
        <v>17</v>
      </c>
      <c r="B22" s="97">
        <f>SUM(B12:B21)</f>
        <v>852</v>
      </c>
      <c r="C22" s="98"/>
      <c r="D22" s="99"/>
      <c r="E22" s="99"/>
      <c r="F22" s="99"/>
      <c r="G22" s="99"/>
      <c r="H22" s="99"/>
      <c r="I22" s="99"/>
      <c r="J22" s="100"/>
    </row>
  </sheetData>
  <printOptions/>
  <pageMargins left="0.7875" right="0.7875" top="0.6222222222222222" bottom="0.6222222222222222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B24" sqref="B24"/>
    </sheetView>
  </sheetViews>
  <sheetFormatPr defaultColWidth="12.57421875" defaultRowHeight="12.75"/>
  <cols>
    <col min="1" max="1" width="8.00390625" style="1" customWidth="1"/>
    <col min="2" max="2" width="17.421875" style="1" customWidth="1"/>
    <col min="3" max="254" width="11.57421875" style="1" customWidth="1"/>
  </cols>
  <sheetData>
    <row r="1" spans="1:10" ht="12.75">
      <c r="A1" s="10"/>
      <c r="B1" s="11"/>
      <c r="C1" s="11"/>
      <c r="D1" s="12"/>
      <c r="E1" s="62"/>
      <c r="F1" s="13"/>
      <c r="G1" s="13"/>
      <c r="H1" s="13"/>
      <c r="I1" s="13"/>
      <c r="J1" s="14"/>
    </row>
    <row r="2" spans="1:10" ht="12.75">
      <c r="A2" s="15"/>
      <c r="B2" s="17"/>
      <c r="C2" s="17"/>
      <c r="D2" s="18"/>
      <c r="E2" s="15"/>
      <c r="F2" s="63"/>
      <c r="G2" s="63"/>
      <c r="H2" s="63"/>
      <c r="I2" s="63"/>
      <c r="J2" s="64"/>
    </row>
    <row r="3" spans="1:10" ht="15">
      <c r="A3" s="15" t="s">
        <v>18</v>
      </c>
      <c r="B3" s="16" t="s">
        <v>19</v>
      </c>
      <c r="C3" s="17"/>
      <c r="D3" s="18"/>
      <c r="E3" s="19"/>
      <c r="F3" s="16" t="s">
        <v>20</v>
      </c>
      <c r="G3" s="17"/>
      <c r="H3" s="17"/>
      <c r="I3" s="17"/>
      <c r="J3" s="18"/>
    </row>
    <row r="4" spans="1:10" ht="15">
      <c r="A4" s="15"/>
      <c r="B4" s="16" t="s">
        <v>21</v>
      </c>
      <c r="C4" s="17"/>
      <c r="D4" s="18"/>
      <c r="E4" s="15"/>
      <c r="F4" s="17"/>
      <c r="G4" s="17"/>
      <c r="H4" s="17"/>
      <c r="I4" s="17"/>
      <c r="J4" s="18"/>
    </row>
    <row r="5" spans="1:10" ht="15">
      <c r="A5" s="15"/>
      <c r="B5" s="16"/>
      <c r="C5" s="17"/>
      <c r="D5" s="18"/>
      <c r="E5" s="15"/>
      <c r="F5" s="17"/>
      <c r="G5" s="17"/>
      <c r="H5" s="17"/>
      <c r="I5" s="17"/>
      <c r="J5" s="18"/>
    </row>
    <row r="6" spans="1:10" ht="15">
      <c r="A6" s="15"/>
      <c r="B6" s="16" t="s">
        <v>3</v>
      </c>
      <c r="C6" s="17"/>
      <c r="D6" s="18"/>
      <c r="E6" s="15"/>
      <c r="F6" s="17"/>
      <c r="G6" s="17"/>
      <c r="H6" s="17"/>
      <c r="I6" s="17"/>
      <c r="J6" s="18"/>
    </row>
    <row r="7" spans="1:10" ht="12.75">
      <c r="A7" s="20"/>
      <c r="B7" s="21"/>
      <c r="C7" s="21"/>
      <c r="D7" s="79"/>
      <c r="E7" s="80"/>
      <c r="F7" s="81"/>
      <c r="G7" s="81"/>
      <c r="H7" s="81"/>
      <c r="I7" s="81"/>
      <c r="J7" s="79"/>
    </row>
    <row r="8" spans="1:10" ht="12.7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15">
      <c r="A9" s="23"/>
      <c r="B9" s="24"/>
      <c r="C9" s="25" t="s">
        <v>88</v>
      </c>
      <c r="D9" s="26"/>
      <c r="E9" s="17"/>
      <c r="F9" s="17"/>
      <c r="G9" s="17"/>
      <c r="H9" s="17"/>
      <c r="I9" s="17"/>
      <c r="J9" s="18"/>
    </row>
    <row r="10" spans="1:10" ht="15">
      <c r="A10" s="20"/>
      <c r="B10" s="21"/>
      <c r="C10" s="21"/>
      <c r="D10" s="27"/>
      <c r="E10" s="21"/>
      <c r="F10" s="21"/>
      <c r="G10" s="21"/>
      <c r="H10" s="21"/>
      <c r="I10" s="21"/>
      <c r="J10" s="22"/>
    </row>
    <row r="11" spans="1:10" ht="12.75">
      <c r="A11" s="82" t="s">
        <v>23</v>
      </c>
      <c r="B11" s="83" t="s">
        <v>24</v>
      </c>
      <c r="C11" s="84" t="s">
        <v>25</v>
      </c>
      <c r="D11" s="85"/>
      <c r="E11" s="85"/>
      <c r="F11" s="85"/>
      <c r="G11" s="85"/>
      <c r="H11" s="85"/>
      <c r="I11" s="85"/>
      <c r="J11" s="86"/>
    </row>
    <row r="12" spans="1:10" ht="12.75">
      <c r="A12" s="48" t="s">
        <v>53</v>
      </c>
      <c r="B12" s="88">
        <v>10</v>
      </c>
      <c r="C12" s="49" t="s">
        <v>89</v>
      </c>
      <c r="D12" s="50"/>
      <c r="E12" s="50"/>
      <c r="F12" s="50"/>
      <c r="G12" s="50"/>
      <c r="H12" s="50"/>
      <c r="I12" s="50"/>
      <c r="J12" s="51"/>
    </row>
    <row r="13" spans="1:10" ht="12.75">
      <c r="A13" s="48" t="s">
        <v>53</v>
      </c>
      <c r="B13" s="88">
        <v>15</v>
      </c>
      <c r="C13" s="49" t="s">
        <v>54</v>
      </c>
      <c r="D13" s="50"/>
      <c r="E13" s="50"/>
      <c r="F13" s="50"/>
      <c r="G13" s="50"/>
      <c r="H13" s="50"/>
      <c r="I13" s="50"/>
      <c r="J13" s="51"/>
    </row>
    <row r="14" spans="1:10" ht="12.75">
      <c r="A14" s="48" t="s">
        <v>58</v>
      </c>
      <c r="B14" s="88">
        <v>5</v>
      </c>
      <c r="C14" s="49" t="s">
        <v>90</v>
      </c>
      <c r="D14" s="50"/>
      <c r="E14" s="50"/>
      <c r="F14" s="50"/>
      <c r="G14" s="50"/>
      <c r="H14" s="50"/>
      <c r="I14" s="50"/>
      <c r="J14" s="51"/>
    </row>
    <row r="15" spans="1:10" ht="12.75">
      <c r="A15" s="87" t="s">
        <v>91</v>
      </c>
      <c r="B15" s="88">
        <v>3</v>
      </c>
      <c r="C15" s="106" t="s">
        <v>92</v>
      </c>
      <c r="D15" s="90"/>
      <c r="E15" s="90"/>
      <c r="F15" s="90"/>
      <c r="G15" s="90"/>
      <c r="H15" s="90"/>
      <c r="I15" s="90"/>
      <c r="J15" s="93"/>
    </row>
    <row r="16" spans="1:10" ht="12.75">
      <c r="A16" s="87" t="s">
        <v>62</v>
      </c>
      <c r="B16" s="88">
        <v>2</v>
      </c>
      <c r="C16" s="106" t="s">
        <v>93</v>
      </c>
      <c r="D16" s="90"/>
      <c r="E16" s="90"/>
      <c r="F16" s="90"/>
      <c r="G16" s="90"/>
      <c r="H16" s="90"/>
      <c r="I16" s="90"/>
      <c r="J16" s="93"/>
    </row>
    <row r="17" spans="1:10" ht="12.75">
      <c r="A17" s="87" t="s">
        <v>62</v>
      </c>
      <c r="B17" s="88">
        <v>20</v>
      </c>
      <c r="C17" s="106" t="s">
        <v>94</v>
      </c>
      <c r="D17" s="92"/>
      <c r="E17" s="90"/>
      <c r="F17" s="90"/>
      <c r="G17" s="90"/>
      <c r="H17" s="90"/>
      <c r="I17" s="90"/>
      <c r="J17" s="93"/>
    </row>
    <row r="18" spans="1:10" ht="12.75">
      <c r="A18" s="48" t="s">
        <v>62</v>
      </c>
      <c r="B18" s="39">
        <v>170</v>
      </c>
      <c r="C18" s="49" t="s">
        <v>64</v>
      </c>
      <c r="D18" s="50"/>
      <c r="E18" s="50"/>
      <c r="F18" s="50"/>
      <c r="G18" s="50"/>
      <c r="H18" s="50"/>
      <c r="I18" s="50"/>
      <c r="J18" s="51"/>
    </row>
    <row r="19" spans="1:10" ht="12.75">
      <c r="A19" s="48" t="s">
        <v>95</v>
      </c>
      <c r="B19" s="39">
        <v>860</v>
      </c>
      <c r="C19" s="49" t="s">
        <v>96</v>
      </c>
      <c r="D19" s="50"/>
      <c r="E19" s="50"/>
      <c r="F19" s="50"/>
      <c r="G19" s="50"/>
      <c r="H19" s="50"/>
      <c r="I19" s="50"/>
      <c r="J19" s="51"/>
    </row>
    <row r="20" spans="1:10" ht="12.75">
      <c r="A20" s="48" t="s">
        <v>97</v>
      </c>
      <c r="B20" s="39">
        <v>224</v>
      </c>
      <c r="C20" s="49" t="s">
        <v>98</v>
      </c>
      <c r="D20" s="50"/>
      <c r="E20" s="50"/>
      <c r="F20" s="50"/>
      <c r="G20" s="50"/>
      <c r="H20" s="50"/>
      <c r="I20" s="50"/>
      <c r="J20" s="51"/>
    </row>
    <row r="21" spans="1:10" ht="12.75">
      <c r="A21" s="48" t="s">
        <v>97</v>
      </c>
      <c r="B21" s="39">
        <v>78</v>
      </c>
      <c r="C21" s="49" t="s">
        <v>99</v>
      </c>
      <c r="D21" s="50"/>
      <c r="E21" s="50"/>
      <c r="F21" s="50"/>
      <c r="G21" s="50"/>
      <c r="H21" s="50"/>
      <c r="I21" s="50"/>
      <c r="J21" s="51"/>
    </row>
    <row r="22" spans="1:10" ht="12.75">
      <c r="A22" s="48" t="s">
        <v>100</v>
      </c>
      <c r="B22" s="39">
        <v>11</v>
      </c>
      <c r="C22" s="49" t="s">
        <v>101</v>
      </c>
      <c r="D22" s="50"/>
      <c r="E22" s="50"/>
      <c r="F22" s="50"/>
      <c r="G22" s="50"/>
      <c r="H22" s="50"/>
      <c r="I22" s="50"/>
      <c r="J22" s="51"/>
    </row>
    <row r="23" spans="1:10" ht="12.75">
      <c r="A23" s="48" t="s">
        <v>100</v>
      </c>
      <c r="B23" s="39">
        <v>66</v>
      </c>
      <c r="C23" s="49" t="s">
        <v>102</v>
      </c>
      <c r="D23" s="50"/>
      <c r="E23" s="50"/>
      <c r="F23" s="50"/>
      <c r="G23" s="50"/>
      <c r="H23" s="50"/>
      <c r="I23" s="50"/>
      <c r="J23" s="51"/>
    </row>
    <row r="24" spans="1:10" ht="12.75">
      <c r="A24" s="48" t="s">
        <v>65</v>
      </c>
      <c r="B24" s="39">
        <v>15</v>
      </c>
      <c r="C24" s="49" t="s">
        <v>103</v>
      </c>
      <c r="D24" s="50"/>
      <c r="E24" s="50"/>
      <c r="F24" s="50"/>
      <c r="G24" s="50"/>
      <c r="H24" s="50"/>
      <c r="I24" s="50"/>
      <c r="J24" s="51"/>
    </row>
    <row r="25" spans="1:10" ht="12.75">
      <c r="A25" s="48" t="s">
        <v>65</v>
      </c>
      <c r="B25" s="39">
        <v>10</v>
      </c>
      <c r="C25" s="49" t="s">
        <v>104</v>
      </c>
      <c r="D25" s="50"/>
      <c r="E25" s="50"/>
      <c r="F25" s="50"/>
      <c r="G25" s="50"/>
      <c r="H25" s="50"/>
      <c r="I25" s="50"/>
      <c r="J25" s="51"/>
    </row>
    <row r="26" spans="1:10" ht="12.75">
      <c r="A26" s="96" t="s">
        <v>17</v>
      </c>
      <c r="B26" s="97">
        <f>SUM(B12:B25)</f>
        <v>1489</v>
      </c>
      <c r="C26" s="84"/>
      <c r="D26" s="85"/>
      <c r="E26" s="85"/>
      <c r="F26" s="85"/>
      <c r="G26" s="85"/>
      <c r="H26" s="85"/>
      <c r="I26" s="85"/>
      <c r="J26" s="86"/>
    </row>
    <row r="53" spans="2:5" ht="12.75">
      <c r="B53" s="1" t="s">
        <v>105</v>
      </c>
      <c r="D53" s="1">
        <v>84000</v>
      </c>
      <c r="E53" s="1" t="s">
        <v>106</v>
      </c>
    </row>
    <row r="54" spans="2:5" ht="12.75">
      <c r="B54" s="1" t="s">
        <v>107</v>
      </c>
      <c r="D54" s="1">
        <v>41400</v>
      </c>
      <c r="E54" s="1" t="s">
        <v>108</v>
      </c>
    </row>
    <row r="55" spans="4:5" ht="12.75">
      <c r="D55" s="1">
        <v>5000</v>
      </c>
      <c r="E55" s="1" t="s">
        <v>109</v>
      </c>
    </row>
    <row r="56" spans="4:5" ht="12.75">
      <c r="D56" s="1">
        <v>30000</v>
      </c>
      <c r="E56" s="1" t="s">
        <v>110</v>
      </c>
    </row>
    <row r="57" spans="4:5" ht="12.75">
      <c r="D57" s="1">
        <v>2000</v>
      </c>
      <c r="E57" s="1" t="s">
        <v>111</v>
      </c>
    </row>
    <row r="58" ht="12.75">
      <c r="D58" s="1">
        <f>SUM(D53:D57)</f>
        <v>162400</v>
      </c>
    </row>
  </sheetData>
  <printOptions/>
  <pageMargins left="0.7875" right="0.7875" top="0.6222222222222222" bottom="0.6222222222222222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3">
      <selection activeCell="B29" sqref="B29"/>
    </sheetView>
  </sheetViews>
  <sheetFormatPr defaultColWidth="12.57421875" defaultRowHeight="12.75"/>
  <cols>
    <col min="1" max="1" width="8.421875" style="1" customWidth="1"/>
    <col min="2" max="2" width="17.28125" style="1" customWidth="1"/>
    <col min="3" max="8" width="11.57421875" style="1" customWidth="1"/>
    <col min="9" max="9" width="1.8515625" style="1" customWidth="1"/>
    <col min="10" max="255" width="11.57421875" style="1" customWidth="1"/>
  </cols>
  <sheetData>
    <row r="1" spans="1:11" ht="12.75">
      <c r="A1" s="10"/>
      <c r="B1" s="11"/>
      <c r="C1" s="11"/>
      <c r="D1" s="12"/>
      <c r="E1" s="10"/>
      <c r="F1" s="13"/>
      <c r="G1" s="13"/>
      <c r="H1" s="13"/>
      <c r="I1" s="13"/>
      <c r="J1" s="13"/>
      <c r="K1" s="14"/>
    </row>
    <row r="2" spans="1:11" ht="15">
      <c r="A2" s="15" t="s">
        <v>18</v>
      </c>
      <c r="B2" s="16" t="s">
        <v>19</v>
      </c>
      <c r="C2" s="17"/>
      <c r="D2" s="18"/>
      <c r="E2" s="19"/>
      <c r="F2" s="16" t="s">
        <v>20</v>
      </c>
      <c r="G2" s="17"/>
      <c r="H2" s="17"/>
      <c r="I2" s="17"/>
      <c r="J2" s="17"/>
      <c r="K2" s="18"/>
    </row>
    <row r="3" spans="1:11" ht="15">
      <c r="A3" s="15"/>
      <c r="B3" s="16" t="s">
        <v>21</v>
      </c>
      <c r="C3" s="17"/>
      <c r="D3" s="18"/>
      <c r="E3" s="15"/>
      <c r="F3" s="17"/>
      <c r="G3" s="17"/>
      <c r="H3" s="17"/>
      <c r="I3" s="17"/>
      <c r="J3" s="17"/>
      <c r="K3" s="18"/>
    </row>
    <row r="4" spans="1:11" ht="15">
      <c r="A4" s="15"/>
      <c r="B4" s="16"/>
      <c r="C4" s="17"/>
      <c r="D4" s="18"/>
      <c r="E4" s="15"/>
      <c r="F4" s="17"/>
      <c r="G4" s="17"/>
      <c r="H4" s="17"/>
      <c r="I4" s="17"/>
      <c r="J4" s="17"/>
      <c r="K4" s="18"/>
    </row>
    <row r="5" spans="1:11" ht="15">
      <c r="A5" s="15"/>
      <c r="B5" s="16" t="s">
        <v>3</v>
      </c>
      <c r="C5" s="17"/>
      <c r="D5" s="18"/>
      <c r="E5" s="15"/>
      <c r="F5" s="17"/>
      <c r="G5" s="17"/>
      <c r="H5" s="17"/>
      <c r="I5" s="17"/>
      <c r="J5" s="17"/>
      <c r="K5" s="18"/>
    </row>
    <row r="6" spans="1:11" ht="12.75">
      <c r="A6" s="20"/>
      <c r="B6" s="21"/>
      <c r="C6" s="21"/>
      <c r="D6" s="79"/>
      <c r="E6" s="80"/>
      <c r="F6" s="81"/>
      <c r="G6" s="81"/>
      <c r="H6" s="81"/>
      <c r="I6" s="81"/>
      <c r="J6" s="81"/>
      <c r="K6" s="79"/>
    </row>
    <row r="7" spans="1:11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ht="15">
      <c r="A8" s="23"/>
      <c r="B8" s="24"/>
      <c r="C8" s="25" t="s">
        <v>112</v>
      </c>
      <c r="D8" s="26"/>
      <c r="E8" s="17"/>
      <c r="F8" s="17"/>
      <c r="G8" s="17"/>
      <c r="H8" s="17"/>
      <c r="I8" s="17"/>
      <c r="J8" s="17"/>
      <c r="K8" s="18"/>
    </row>
    <row r="9" spans="1:11" ht="15">
      <c r="A9" s="20"/>
      <c r="B9" s="21"/>
      <c r="C9" s="21"/>
      <c r="D9" s="27"/>
      <c r="E9" s="21"/>
      <c r="F9" s="21"/>
      <c r="G9" s="21"/>
      <c r="H9" s="21"/>
      <c r="I9" s="21"/>
      <c r="J9" s="21"/>
      <c r="K9" s="22"/>
    </row>
    <row r="10" spans="1:11" ht="12.75">
      <c r="A10" s="82" t="s">
        <v>23</v>
      </c>
      <c r="B10" s="83" t="s">
        <v>24</v>
      </c>
      <c r="C10" s="84" t="s">
        <v>25</v>
      </c>
      <c r="D10" s="85"/>
      <c r="E10" s="85"/>
      <c r="F10" s="85"/>
      <c r="G10" s="85"/>
      <c r="H10" s="85"/>
      <c r="I10" s="85"/>
      <c r="J10" s="85"/>
      <c r="K10" s="86"/>
    </row>
    <row r="11" spans="1:11" ht="12.75">
      <c r="A11" s="48" t="s">
        <v>53</v>
      </c>
      <c r="B11" s="88">
        <v>3</v>
      </c>
      <c r="C11" s="49" t="s">
        <v>54</v>
      </c>
      <c r="D11" s="50"/>
      <c r="E11" s="50"/>
      <c r="F11" s="50"/>
      <c r="G11" s="50"/>
      <c r="H11" s="50"/>
      <c r="I11" s="50"/>
      <c r="J11" s="50"/>
      <c r="K11" s="107"/>
    </row>
    <row r="12" spans="1:11" ht="12.75">
      <c r="A12" s="48" t="s">
        <v>91</v>
      </c>
      <c r="B12" s="88">
        <v>1</v>
      </c>
      <c r="C12" s="49" t="s">
        <v>113</v>
      </c>
      <c r="D12" s="50"/>
      <c r="E12" s="50"/>
      <c r="F12" s="50"/>
      <c r="G12" s="50"/>
      <c r="H12" s="50"/>
      <c r="I12" s="50"/>
      <c r="J12" s="50"/>
      <c r="K12" s="107"/>
    </row>
    <row r="13" spans="1:11" ht="12.75">
      <c r="A13" s="48" t="s">
        <v>62</v>
      </c>
      <c r="B13" s="88">
        <v>10</v>
      </c>
      <c r="C13" s="49" t="s">
        <v>114</v>
      </c>
      <c r="D13" s="50"/>
      <c r="E13" s="50"/>
      <c r="F13" s="50"/>
      <c r="G13" s="50"/>
      <c r="H13" s="50"/>
      <c r="I13" s="50"/>
      <c r="J13" s="50"/>
      <c r="K13" s="107"/>
    </row>
    <row r="14" spans="1:11" ht="12.75">
      <c r="A14" s="48" t="s">
        <v>95</v>
      </c>
      <c r="B14" s="39">
        <v>170</v>
      </c>
      <c r="C14" s="49" t="s">
        <v>96</v>
      </c>
      <c r="D14" s="50"/>
      <c r="E14" s="50"/>
      <c r="F14" s="50"/>
      <c r="G14" s="50"/>
      <c r="H14" s="50"/>
      <c r="I14" s="50"/>
      <c r="J14" s="50"/>
      <c r="K14" s="107"/>
    </row>
    <row r="15" spans="1:11" ht="12.75">
      <c r="A15" s="48" t="s">
        <v>97</v>
      </c>
      <c r="B15" s="39">
        <v>45</v>
      </c>
      <c r="C15" s="49" t="s">
        <v>98</v>
      </c>
      <c r="D15" s="50"/>
      <c r="E15" s="50"/>
      <c r="F15" s="50"/>
      <c r="G15" s="50"/>
      <c r="H15" s="50"/>
      <c r="I15" s="50"/>
      <c r="J15" s="50"/>
      <c r="K15" s="107"/>
    </row>
    <row r="16" spans="1:11" ht="12.75">
      <c r="A16" s="48" t="s">
        <v>97</v>
      </c>
      <c r="B16" s="39">
        <v>14</v>
      </c>
      <c r="C16" s="49" t="s">
        <v>99</v>
      </c>
      <c r="D16" s="50"/>
      <c r="E16" s="50"/>
      <c r="F16" s="50"/>
      <c r="G16" s="50"/>
      <c r="H16" s="50"/>
      <c r="I16" s="50"/>
      <c r="J16" s="50"/>
      <c r="K16" s="107"/>
    </row>
    <row r="17" spans="1:11" ht="12.75">
      <c r="A17" s="48" t="s">
        <v>100</v>
      </c>
      <c r="B17" s="39">
        <v>6</v>
      </c>
      <c r="C17" s="49" t="s">
        <v>101</v>
      </c>
      <c r="D17" s="50"/>
      <c r="E17" s="50"/>
      <c r="F17" s="50"/>
      <c r="G17" s="50"/>
      <c r="H17" s="50"/>
      <c r="I17" s="50"/>
      <c r="J17" s="50"/>
      <c r="K17" s="107"/>
    </row>
    <row r="18" spans="1:11" ht="12.75">
      <c r="A18" s="96" t="s">
        <v>17</v>
      </c>
      <c r="B18" s="97">
        <f>SUM(B11:B17)</f>
        <v>249</v>
      </c>
      <c r="C18" s="84"/>
      <c r="D18" s="85"/>
      <c r="E18" s="108"/>
      <c r="F18" s="109"/>
      <c r="G18" s="109"/>
      <c r="H18" s="85"/>
      <c r="I18" s="85"/>
      <c r="J18" s="85"/>
      <c r="K18" s="86"/>
    </row>
    <row r="19" spans="1:11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2"/>
    </row>
    <row r="20" spans="1:11" ht="15">
      <c r="A20" s="23"/>
      <c r="B20" s="24"/>
      <c r="C20" s="25" t="s">
        <v>115</v>
      </c>
      <c r="D20" s="26"/>
      <c r="E20" s="17"/>
      <c r="F20" s="17"/>
      <c r="G20" s="17"/>
      <c r="H20" s="17"/>
      <c r="I20" s="17"/>
      <c r="J20" s="17"/>
      <c r="K20" s="18"/>
    </row>
    <row r="21" spans="1:11" ht="15">
      <c r="A21" s="20"/>
      <c r="B21" s="21"/>
      <c r="C21" s="21"/>
      <c r="D21" s="27"/>
      <c r="E21" s="21"/>
      <c r="F21" s="21"/>
      <c r="G21" s="21"/>
      <c r="H21" s="21"/>
      <c r="I21" s="21"/>
      <c r="J21" s="21"/>
      <c r="K21" s="22"/>
    </row>
    <row r="22" spans="1:11" ht="12.75">
      <c r="A22" s="82" t="s">
        <v>23</v>
      </c>
      <c r="B22" s="83" t="s">
        <v>24</v>
      </c>
      <c r="C22" s="84" t="s">
        <v>25</v>
      </c>
      <c r="D22" s="85"/>
      <c r="E22" s="85"/>
      <c r="F22" s="85"/>
      <c r="G22" s="85"/>
      <c r="H22" s="85"/>
      <c r="I22" s="85"/>
      <c r="J22" s="85"/>
      <c r="K22" s="86"/>
    </row>
    <row r="23" spans="1:11" ht="12.75">
      <c r="A23" s="48" t="s">
        <v>53</v>
      </c>
      <c r="B23" s="88">
        <v>2</v>
      </c>
      <c r="C23" s="49" t="s">
        <v>54</v>
      </c>
      <c r="D23" s="50"/>
      <c r="E23" s="50"/>
      <c r="F23" s="50"/>
      <c r="G23" s="50"/>
      <c r="H23" s="50"/>
      <c r="I23" s="50"/>
      <c r="J23" s="50"/>
      <c r="K23" s="51"/>
    </row>
    <row r="24" spans="1:11" ht="12.75">
      <c r="A24" s="48" t="s">
        <v>91</v>
      </c>
      <c r="B24" s="88">
        <v>1</v>
      </c>
      <c r="C24" s="49" t="s">
        <v>113</v>
      </c>
      <c r="D24" s="50"/>
      <c r="E24" s="50"/>
      <c r="F24" s="50"/>
      <c r="G24" s="50"/>
      <c r="H24" s="50"/>
      <c r="I24" s="50"/>
      <c r="J24" s="50"/>
      <c r="K24" s="51"/>
    </row>
    <row r="25" spans="1:11" ht="12.75">
      <c r="A25" s="48" t="s">
        <v>62</v>
      </c>
      <c r="B25" s="88">
        <v>10</v>
      </c>
      <c r="C25" s="49" t="s">
        <v>114</v>
      </c>
      <c r="D25" s="50"/>
      <c r="E25" s="50"/>
      <c r="F25" s="50"/>
      <c r="G25" s="50"/>
      <c r="H25" s="50"/>
      <c r="I25" s="50"/>
      <c r="J25" s="50"/>
      <c r="K25" s="51"/>
    </row>
    <row r="26" spans="1:11" ht="12.75">
      <c r="A26" s="48" t="s">
        <v>95</v>
      </c>
      <c r="B26" s="39">
        <v>590</v>
      </c>
      <c r="C26" s="49" t="s">
        <v>96</v>
      </c>
      <c r="D26" s="50"/>
      <c r="E26" s="50"/>
      <c r="F26" s="50"/>
      <c r="G26" s="50"/>
      <c r="H26" s="50"/>
      <c r="I26" s="50"/>
      <c r="J26" s="50"/>
      <c r="K26" s="51"/>
    </row>
    <row r="27" spans="1:11" ht="12.75">
      <c r="A27" s="48" t="s">
        <v>97</v>
      </c>
      <c r="B27" s="39">
        <v>154</v>
      </c>
      <c r="C27" s="49" t="s">
        <v>98</v>
      </c>
      <c r="D27" s="50"/>
      <c r="E27" s="50"/>
      <c r="F27" s="50"/>
      <c r="G27" s="50"/>
      <c r="H27" s="50"/>
      <c r="I27" s="50"/>
      <c r="J27" s="50"/>
      <c r="K27" s="51"/>
    </row>
    <row r="28" spans="1:11" ht="12.75">
      <c r="A28" s="48" t="s">
        <v>97</v>
      </c>
      <c r="B28" s="39">
        <v>54</v>
      </c>
      <c r="C28" s="49" t="s">
        <v>99</v>
      </c>
      <c r="D28" s="50"/>
      <c r="E28" s="50"/>
      <c r="F28" s="50"/>
      <c r="G28" s="50"/>
      <c r="H28" s="50"/>
      <c r="I28" s="50"/>
      <c r="J28" s="50"/>
      <c r="K28" s="51"/>
    </row>
    <row r="29" spans="1:11" ht="12.75">
      <c r="A29" s="48" t="s">
        <v>100</v>
      </c>
      <c r="B29" s="39">
        <v>11</v>
      </c>
      <c r="C29" s="49" t="s">
        <v>101</v>
      </c>
      <c r="D29" s="50"/>
      <c r="E29" s="50"/>
      <c r="F29" s="50"/>
      <c r="G29" s="50"/>
      <c r="H29" s="50"/>
      <c r="I29" s="50"/>
      <c r="J29" s="50"/>
      <c r="K29" s="51"/>
    </row>
    <row r="30" spans="1:11" ht="12.75">
      <c r="A30" s="96" t="s">
        <v>17</v>
      </c>
      <c r="B30" s="97">
        <f>SUM(B23:B29)</f>
        <v>822</v>
      </c>
      <c r="C30" s="84"/>
      <c r="D30" s="85"/>
      <c r="E30" s="108"/>
      <c r="F30" s="109"/>
      <c r="G30" s="109"/>
      <c r="H30" s="85"/>
      <c r="I30" s="85"/>
      <c r="J30" s="85"/>
      <c r="K30" s="86"/>
    </row>
  </sheetData>
  <printOptions/>
  <pageMargins left="0.7875" right="0.7875" top="0.6222222222222222" bottom="0.6222222222222222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5">
      <selection activeCell="B29" sqref="B29"/>
    </sheetView>
  </sheetViews>
  <sheetFormatPr defaultColWidth="12.57421875" defaultRowHeight="12.75"/>
  <cols>
    <col min="1" max="1" width="8.140625" style="1" customWidth="1"/>
    <col min="2" max="2" width="16.57421875" style="1" customWidth="1"/>
    <col min="3" max="254" width="11.57421875" style="1" customWidth="1"/>
  </cols>
  <sheetData>
    <row r="1" spans="1:10" ht="12.75">
      <c r="A1" s="10"/>
      <c r="B1" s="11"/>
      <c r="C1" s="11"/>
      <c r="D1" s="12"/>
      <c r="E1" s="62"/>
      <c r="F1" s="13"/>
      <c r="G1" s="13"/>
      <c r="H1" s="13"/>
      <c r="I1" s="13"/>
      <c r="J1" s="14"/>
    </row>
    <row r="2" spans="1:10" ht="12.75">
      <c r="A2" s="15"/>
      <c r="B2" s="17"/>
      <c r="C2" s="17"/>
      <c r="D2" s="18"/>
      <c r="E2" s="15"/>
      <c r="F2" s="63"/>
      <c r="G2" s="63"/>
      <c r="H2" s="63"/>
      <c r="I2" s="63"/>
      <c r="J2" s="64"/>
    </row>
    <row r="3" spans="1:10" ht="15">
      <c r="A3" s="15" t="s">
        <v>18</v>
      </c>
      <c r="B3" s="16" t="s">
        <v>19</v>
      </c>
      <c r="C3" s="17"/>
      <c r="D3" s="18"/>
      <c r="E3" s="19"/>
      <c r="F3" s="16" t="s">
        <v>20</v>
      </c>
      <c r="G3" s="17"/>
      <c r="H3" s="17"/>
      <c r="I3" s="17"/>
      <c r="J3" s="18"/>
    </row>
    <row r="4" spans="1:10" ht="15">
      <c r="A4" s="15"/>
      <c r="B4" s="16" t="s">
        <v>21</v>
      </c>
      <c r="C4" s="17"/>
      <c r="D4" s="18"/>
      <c r="E4" s="15"/>
      <c r="F4" s="17"/>
      <c r="G4" s="17"/>
      <c r="H4" s="17"/>
      <c r="I4" s="17"/>
      <c r="J4" s="18"/>
    </row>
    <row r="5" spans="1:10" ht="15">
      <c r="A5" s="15"/>
      <c r="B5" s="16"/>
      <c r="C5" s="17"/>
      <c r="D5" s="18"/>
      <c r="E5" s="15"/>
      <c r="F5" s="17"/>
      <c r="G5" s="17"/>
      <c r="H5" s="17"/>
      <c r="I5" s="17"/>
      <c r="J5" s="18"/>
    </row>
    <row r="6" spans="1:10" ht="15">
      <c r="A6" s="15"/>
      <c r="B6" s="16" t="s">
        <v>3</v>
      </c>
      <c r="C6" s="17"/>
      <c r="D6" s="18"/>
      <c r="E6" s="15"/>
      <c r="F6" s="17"/>
      <c r="G6" s="17"/>
      <c r="H6" s="17"/>
      <c r="I6" s="17"/>
      <c r="J6" s="18"/>
    </row>
    <row r="7" spans="1:10" ht="12.75">
      <c r="A7" s="20"/>
      <c r="B7" s="21"/>
      <c r="C7" s="21"/>
      <c r="D7" s="79"/>
      <c r="E7" s="80"/>
      <c r="F7" s="81"/>
      <c r="G7" s="81"/>
      <c r="H7" s="81"/>
      <c r="I7" s="81"/>
      <c r="J7" s="79"/>
    </row>
    <row r="8" spans="1:10" ht="12.7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15">
      <c r="A9" s="23"/>
      <c r="B9" s="24"/>
      <c r="C9" s="25" t="s">
        <v>116</v>
      </c>
      <c r="D9" s="26"/>
      <c r="E9" s="17"/>
      <c r="F9" s="17"/>
      <c r="G9" s="17"/>
      <c r="H9" s="17"/>
      <c r="I9" s="17"/>
      <c r="J9" s="18"/>
    </row>
    <row r="10" spans="1:10" ht="15">
      <c r="A10" s="20"/>
      <c r="B10" s="21"/>
      <c r="C10" s="21"/>
      <c r="D10" s="27"/>
      <c r="E10" s="21"/>
      <c r="F10" s="21"/>
      <c r="G10" s="21"/>
      <c r="H10" s="21"/>
      <c r="I10" s="21"/>
      <c r="J10" s="22"/>
    </row>
    <row r="11" spans="1:10" ht="12.75">
      <c r="A11" s="82" t="s">
        <v>23</v>
      </c>
      <c r="B11" s="83" t="s">
        <v>24</v>
      </c>
      <c r="C11" s="84" t="s">
        <v>25</v>
      </c>
      <c r="D11" s="85"/>
      <c r="E11" s="85"/>
      <c r="F11" s="85"/>
      <c r="G11" s="85"/>
      <c r="H11" s="85"/>
      <c r="I11" s="85"/>
      <c r="J11" s="86"/>
    </row>
    <row r="12" spans="1:10" ht="12.75">
      <c r="A12" s="54" t="s">
        <v>53</v>
      </c>
      <c r="B12" s="88">
        <v>15</v>
      </c>
      <c r="C12" s="49" t="s">
        <v>54</v>
      </c>
      <c r="D12" s="50"/>
      <c r="E12" s="50"/>
      <c r="F12" s="50"/>
      <c r="G12" s="50"/>
      <c r="H12" s="50"/>
      <c r="I12" s="50"/>
      <c r="J12" s="51"/>
    </row>
    <row r="13" spans="1:10" ht="12.75">
      <c r="A13" s="48" t="s">
        <v>53</v>
      </c>
      <c r="B13" s="88">
        <v>6050</v>
      </c>
      <c r="C13" s="49" t="s">
        <v>117</v>
      </c>
      <c r="D13" s="50"/>
      <c r="E13" s="50"/>
      <c r="F13" s="50"/>
      <c r="G13" s="50"/>
      <c r="H13" s="50"/>
      <c r="I13" s="50"/>
      <c r="J13" s="51"/>
    </row>
    <row r="14" spans="1:10" ht="12.75">
      <c r="A14" s="48" t="s">
        <v>55</v>
      </c>
      <c r="B14" s="88">
        <v>220</v>
      </c>
      <c r="C14" s="49" t="s">
        <v>56</v>
      </c>
      <c r="D14" s="50"/>
      <c r="E14" s="50"/>
      <c r="F14" s="50"/>
      <c r="G14" s="50"/>
      <c r="H14" s="50"/>
      <c r="I14" s="50"/>
      <c r="J14" s="51"/>
    </row>
    <row r="15" spans="1:10" ht="12.75">
      <c r="A15" s="48" t="s">
        <v>55</v>
      </c>
      <c r="B15" s="88">
        <v>24</v>
      </c>
      <c r="C15" s="49" t="s">
        <v>57</v>
      </c>
      <c r="D15" s="50"/>
      <c r="E15" s="50"/>
      <c r="F15" s="50"/>
      <c r="G15" s="50"/>
      <c r="H15" s="50"/>
      <c r="I15" s="50"/>
      <c r="J15" s="51"/>
    </row>
    <row r="16" spans="1:10" ht="12.75">
      <c r="A16" s="87" t="s">
        <v>58</v>
      </c>
      <c r="B16" s="88">
        <v>300</v>
      </c>
      <c r="C16" s="49" t="s">
        <v>118</v>
      </c>
      <c r="D16" s="50"/>
      <c r="E16" s="50"/>
      <c r="F16" s="50"/>
      <c r="G16" s="50"/>
      <c r="H16" s="50"/>
      <c r="I16" s="50"/>
      <c r="J16" s="51"/>
    </row>
    <row r="17" spans="1:10" ht="12.75">
      <c r="A17" s="87" t="s">
        <v>58</v>
      </c>
      <c r="B17" s="88">
        <v>100</v>
      </c>
      <c r="C17" s="49" t="s">
        <v>119</v>
      </c>
      <c r="D17" s="50"/>
      <c r="E17" s="50"/>
      <c r="F17" s="50"/>
      <c r="G17" s="50"/>
      <c r="H17" s="50"/>
      <c r="I17" s="50"/>
      <c r="J17" s="51"/>
    </row>
    <row r="18" spans="1:10" ht="12.75">
      <c r="A18" s="87" t="s">
        <v>62</v>
      </c>
      <c r="B18" s="88">
        <v>14</v>
      </c>
      <c r="C18" s="49" t="s">
        <v>120</v>
      </c>
      <c r="D18" s="50"/>
      <c r="E18" s="50"/>
      <c r="F18" s="50"/>
      <c r="G18" s="50"/>
      <c r="H18" s="50"/>
      <c r="I18" s="50"/>
      <c r="J18" s="51"/>
    </row>
    <row r="19" spans="1:10" ht="12.75">
      <c r="A19" s="87" t="s">
        <v>62</v>
      </c>
      <c r="B19" s="88">
        <v>15</v>
      </c>
      <c r="C19" s="49" t="s">
        <v>121</v>
      </c>
      <c r="D19" s="50"/>
      <c r="E19" s="67"/>
      <c r="F19" s="68"/>
      <c r="G19" s="68"/>
      <c r="H19" s="50"/>
      <c r="I19" s="50"/>
      <c r="J19" s="51"/>
    </row>
    <row r="20" spans="1:10" ht="12.75">
      <c r="A20" s="87" t="s">
        <v>62</v>
      </c>
      <c r="B20" s="88">
        <v>40</v>
      </c>
      <c r="C20" s="49" t="s">
        <v>64</v>
      </c>
      <c r="D20" s="50"/>
      <c r="E20" s="110"/>
      <c r="F20" s="68"/>
      <c r="G20" s="68"/>
      <c r="H20" s="50"/>
      <c r="I20" s="50"/>
      <c r="J20" s="51"/>
    </row>
    <row r="21" spans="1:10" ht="12.75">
      <c r="A21" s="111" t="s">
        <v>95</v>
      </c>
      <c r="B21" s="88">
        <f>394+30</f>
        <v>424</v>
      </c>
      <c r="C21" s="40" t="s">
        <v>122</v>
      </c>
      <c r="D21" s="41"/>
      <c r="E21" s="41"/>
      <c r="F21" s="41"/>
      <c r="G21" s="41"/>
      <c r="H21" s="41"/>
      <c r="I21" s="41"/>
      <c r="J21" s="42"/>
    </row>
    <row r="22" spans="1:10" ht="12.75">
      <c r="A22" s="38" t="s">
        <v>97</v>
      </c>
      <c r="B22" s="88">
        <v>111</v>
      </c>
      <c r="C22" s="40" t="s">
        <v>123</v>
      </c>
      <c r="D22" s="41"/>
      <c r="E22" s="41"/>
      <c r="F22" s="41"/>
      <c r="G22" s="41"/>
      <c r="H22" s="41"/>
      <c r="I22" s="41"/>
      <c r="J22" s="42"/>
    </row>
    <row r="23" spans="1:10" ht="12.75">
      <c r="A23" s="38" t="s">
        <v>97</v>
      </c>
      <c r="B23" s="88">
        <v>36</v>
      </c>
      <c r="C23" s="40" t="s">
        <v>124</v>
      </c>
      <c r="D23" s="41"/>
      <c r="E23" s="41"/>
      <c r="F23" s="41"/>
      <c r="G23" s="41"/>
      <c r="H23" s="41"/>
      <c r="I23" s="41"/>
      <c r="J23" s="42"/>
    </row>
    <row r="24" spans="1:10" ht="12.75">
      <c r="A24" s="38" t="s">
        <v>100</v>
      </c>
      <c r="B24" s="39">
        <v>39</v>
      </c>
      <c r="C24" s="40" t="s">
        <v>125</v>
      </c>
      <c r="D24" s="41"/>
      <c r="E24" s="41"/>
      <c r="F24" s="41"/>
      <c r="G24" s="41"/>
      <c r="H24" s="41"/>
      <c r="I24" s="41"/>
      <c r="J24" s="42"/>
    </row>
    <row r="25" spans="1:10" ht="12.75">
      <c r="A25" s="38" t="s">
        <v>126</v>
      </c>
      <c r="B25" s="39">
        <v>1</v>
      </c>
      <c r="C25" s="40" t="s">
        <v>127</v>
      </c>
      <c r="D25" s="41"/>
      <c r="E25" s="41"/>
      <c r="F25" s="41"/>
      <c r="G25" s="41"/>
      <c r="H25" s="41"/>
      <c r="I25" s="41"/>
      <c r="J25" s="42"/>
    </row>
    <row r="26" spans="1:10" ht="12.75">
      <c r="A26" s="38" t="s">
        <v>65</v>
      </c>
      <c r="B26" s="39">
        <v>5</v>
      </c>
      <c r="C26" s="40" t="s">
        <v>128</v>
      </c>
      <c r="D26" s="41"/>
      <c r="E26" s="41"/>
      <c r="F26" s="41"/>
      <c r="G26" s="41"/>
      <c r="H26" s="41"/>
      <c r="I26" s="41"/>
      <c r="J26" s="42"/>
    </row>
    <row r="27" spans="1:10" ht="12.75">
      <c r="A27" s="111" t="s">
        <v>129</v>
      </c>
      <c r="B27" s="88">
        <v>610</v>
      </c>
      <c r="C27" s="112" t="s">
        <v>130</v>
      </c>
      <c r="D27" s="113"/>
      <c r="E27" s="114"/>
      <c r="F27" s="114"/>
      <c r="G27" s="114"/>
      <c r="H27" s="114"/>
      <c r="I27" s="114"/>
      <c r="J27" s="115"/>
    </row>
    <row r="28" spans="1:10" ht="12.75">
      <c r="A28" s="83" t="s">
        <v>17</v>
      </c>
      <c r="B28" s="97">
        <f>SUM(B12:B27)</f>
        <v>8004</v>
      </c>
      <c r="C28" s="84"/>
      <c r="D28" s="85"/>
      <c r="E28" s="85"/>
      <c r="F28" s="85"/>
      <c r="G28" s="85"/>
      <c r="H28" s="85"/>
      <c r="I28" s="85"/>
      <c r="J28" s="86"/>
    </row>
  </sheetData>
  <printOptions/>
  <pageMargins left="0.7875" right="0.7875" top="0.6222222222222222" bottom="0.622222222222222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2009-11-18T11:40:22Z</cp:lastPrinted>
  <dcterms:modified xsi:type="dcterms:W3CDTF">2009-12-07T08:20:40Z</dcterms:modified>
  <cp:category/>
  <cp:version/>
  <cp:contentType/>
  <cp:contentStatus/>
  <cp:revision>17</cp:revision>
</cp:coreProperties>
</file>